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codeName="ThisWorkbook" defaultThemeVersion="124226"/>
  <mc:AlternateContent xmlns:mc="http://schemas.openxmlformats.org/markup-compatibility/2006">
    <mc:Choice Requires="x15">
      <x15ac:absPath xmlns:x15ac="http://schemas.microsoft.com/office/spreadsheetml/2010/11/ac" url="C:\_IROP 2023, 24\Krnov ITI\1. VZ\_OPRAVENÁ ZD KE ZNOVUVYHLÁŠENÍ\"/>
    </mc:Choice>
  </mc:AlternateContent>
  <xr:revisionPtr revIDLastSave="0" documentId="13_ncr:1_{B7A37178-EF44-409B-81F1-F255A2ACE1BC}" xr6:coauthVersionLast="36" xr6:coauthVersionMax="36" xr10:uidLastSave="{00000000-0000-0000-0000-000000000000}"/>
  <bookViews>
    <workbookView xWindow="0" yWindow="0" windowWidth="19200" windowHeight="7750" tabRatio="579" activeTab="5" xr2:uid="{00000000-000D-0000-FFFF-FFFF00000000}"/>
  </bookViews>
  <sheets>
    <sheet name="Titulka" sheetId="30" r:id="rId1"/>
    <sheet name="Úvod" sheetId="37" r:id="rId2"/>
    <sheet name="Rekapitulace" sheetId="10" r:id="rId3"/>
    <sheet name="KT" sheetId="34" r:id="rId4"/>
    <sheet name="SK" sheetId="27" r:id="rId5"/>
    <sheet name="IT" sheetId="38" r:id="rId6"/>
  </sheets>
  <externalReferences>
    <externalReference r:id="rId7"/>
  </externalReferences>
  <definedNames>
    <definedName name="_xlnm._FilterDatabase" localSheetId="3" hidden="1">KT!$F$1:$F$190</definedName>
    <definedName name="_xlnm._FilterDatabase" localSheetId="4" hidden="1">SK!$F$1:$F$195</definedName>
    <definedName name="CenaCelkem">#REF!</definedName>
    <definedName name="CenaCelkemBezDPH">#REF!</definedName>
    <definedName name="Ceník" localSheetId="1">#REF!</definedName>
    <definedName name="Ceník">#REF!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Mena">#REF!</definedName>
    <definedName name="MistoStavby">#REF!</definedName>
    <definedName name="nazevobjektu">#REF!</definedName>
    <definedName name="NazevRozpoctu">'[1]Krycí list'!$D$2</definedName>
    <definedName name="nazevstavby">'[1]Krycí list'!$C$7</definedName>
    <definedName name="NazevStavebnihoRozpoctu">#REF!</definedName>
    <definedName name="oadresa">#REF!</definedName>
    <definedName name="_xlnm.Print_Area" localSheetId="3">KT!$B$1:$I$38</definedName>
    <definedName name="_xlnm.Print_Area" localSheetId="2">Rekapitulace!$B$2:$G$45</definedName>
    <definedName name="_xlnm.Print_Area" localSheetId="4">SK!$B$1:$I$45</definedName>
    <definedName name="_xlnm.Print_Area" localSheetId="0">Titulka!$B$2:$AX$48</definedName>
    <definedName name="_xlnm.Print_Area" localSheetId="1">Úvod!$A$1:$B$35</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ojektant">#REF!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bjednatele">#REF!</definedName>
    <definedName name="Zaokrouhleni">#REF!</definedName>
    <definedName name="ZaZhotovitele">#REF!</definedName>
    <definedName name="Zhotovitel">#REF!</definedName>
  </definedNames>
  <calcPr calcId="191029"/>
</workbook>
</file>

<file path=xl/calcChain.xml><?xml version="1.0" encoding="utf-8"?>
<calcChain xmlns="http://schemas.openxmlformats.org/spreadsheetml/2006/main">
  <c r="G14" i="38" l="1"/>
  <c r="G15" i="38"/>
  <c r="G16" i="38"/>
  <c r="G17" i="38"/>
  <c r="G18" i="38"/>
  <c r="G19" i="38"/>
  <c r="G20" i="38"/>
  <c r="G21" i="38"/>
  <c r="G22" i="38"/>
  <c r="G23" i="38"/>
  <c r="G7" i="38"/>
  <c r="G8" i="38"/>
  <c r="G9" i="38"/>
  <c r="G10" i="38"/>
  <c r="G11" i="38"/>
  <c r="G12" i="38"/>
  <c r="G13" i="38"/>
  <c r="G6" i="38"/>
  <c r="I20" i="34"/>
  <c r="L10" i="30"/>
  <c r="L22" i="30"/>
  <c r="G24" i="38" l="1"/>
  <c r="G15" i="10" s="1"/>
  <c r="I28" i="27"/>
  <c r="I14" i="27" l="1"/>
  <c r="I19" i="27" l="1"/>
  <c r="I36" i="27" l="1"/>
  <c r="D4" i="10" l="1"/>
  <c r="D1" i="34" l="1"/>
  <c r="I9" i="34" l="1"/>
  <c r="I10" i="34"/>
  <c r="I12" i="34"/>
  <c r="I15" i="34"/>
  <c r="I17" i="34"/>
  <c r="I19" i="34"/>
  <c r="I26" i="34"/>
  <c r="I29" i="34"/>
  <c r="I30" i="34"/>
  <c r="I21" i="34"/>
  <c r="I11" i="34"/>
  <c r="I27" i="34"/>
  <c r="I28" i="34"/>
  <c r="I22" i="34"/>
  <c r="I18" i="34"/>
  <c r="I23" i="34"/>
  <c r="I24" i="34"/>
  <c r="I33" i="34" l="1"/>
  <c r="G11" i="10" s="1"/>
  <c r="I22" i="27" l="1"/>
  <c r="I13" i="27"/>
  <c r="I29" i="27" l="1"/>
  <c r="I11" i="27" l="1"/>
  <c r="I12" i="27"/>
  <c r="I10" i="27"/>
  <c r="I30" i="27" l="1"/>
  <c r="I31" i="27"/>
  <c r="I35" i="27" l="1"/>
  <c r="I34" i="27"/>
  <c r="I9" i="27"/>
  <c r="I21" i="27"/>
  <c r="I33" i="27"/>
  <c r="I15" i="27"/>
  <c r="I27" i="27"/>
  <c r="I16" i="27"/>
  <c r="I25" i="27"/>
  <c r="I23" i="27"/>
  <c r="I20" i="27"/>
  <c r="I24" i="27"/>
  <c r="I18" i="27"/>
  <c r="D1" i="27" l="1"/>
  <c r="D5" i="10" l="1"/>
  <c r="D2" i="34" l="1"/>
  <c r="D3" i="34"/>
  <c r="D3" i="27" l="1"/>
  <c r="D2" i="27"/>
  <c r="I39" i="27" l="1"/>
  <c r="G13" i="10" s="1"/>
  <c r="G25" i="10" l="1"/>
  <c r="G23" i="10"/>
  <c r="G21" i="10"/>
  <c r="G19" i="10"/>
  <c r="G29" i="10" l="1"/>
  <c r="G32" i="10" s="1"/>
  <c r="G35" i="10" l="1"/>
</calcChain>
</file>

<file path=xl/sharedStrings.xml><?xml version="1.0" encoding="utf-8"?>
<sst xmlns="http://schemas.openxmlformats.org/spreadsheetml/2006/main" count="296" uniqueCount="183">
  <si>
    <t>Ostatní</t>
  </si>
  <si>
    <t>Cena KT celkem bez DPH</t>
  </si>
  <si>
    <t>Elektroinstalační materiál</t>
  </si>
  <si>
    <t>Průraz ve zdivu cihel. tl. 30cm, do průměru 6cm, vč. začištění</t>
  </si>
  <si>
    <t>Koordinace a spolupráce s jinými profesemi</t>
  </si>
  <si>
    <t>Objekt:</t>
  </si>
  <si>
    <t>Název</t>
  </si>
  <si>
    <t>MJ</t>
  </si>
  <si>
    <t>Množství</t>
  </si>
  <si>
    <t>Cena celkem</t>
  </si>
  <si>
    <t>m</t>
  </si>
  <si>
    <t>ks</t>
  </si>
  <si>
    <t>kpl</t>
  </si>
  <si>
    <t>hod</t>
  </si>
  <si>
    <t>Jednotková cena Materiál</t>
  </si>
  <si>
    <t>Jednotková cena  Montáž</t>
  </si>
  <si>
    <t>Zakázka:</t>
  </si>
  <si>
    <t>HZS</t>
  </si>
  <si>
    <t>Poř.</t>
  </si>
  <si>
    <t>Systém:</t>
  </si>
  <si>
    <t>1.</t>
  </si>
  <si>
    <t>2.</t>
  </si>
  <si>
    <t>3.</t>
  </si>
  <si>
    <t>4.</t>
  </si>
  <si>
    <t>5.</t>
  </si>
  <si>
    <t>6.</t>
  </si>
  <si>
    <t>Kabely</t>
  </si>
  <si>
    <t>Cena</t>
  </si>
  <si>
    <t>KT - Kabelové trasy</t>
  </si>
  <si>
    <t>Mimostaveništní doprava</t>
  </si>
  <si>
    <t>Přesun dodávek</t>
  </si>
  <si>
    <t>GZS</t>
  </si>
  <si>
    <t>Investor:</t>
  </si>
  <si>
    <t>0</t>
  </si>
  <si>
    <t>Průraz ve zdivu cihel. tl. 45cm, do průměru 6cm, vč. začištění</t>
  </si>
  <si>
    <t>Vypracování dokumentace skutečného provedení</t>
  </si>
  <si>
    <t>Jiné práce</t>
  </si>
  <si>
    <t>Kabelové soubory</t>
  </si>
  <si>
    <t>Vnitrostaveništní doprava suti a vybouraných hmot pro budovy v do 18 m ručně</t>
  </si>
  <si>
    <t>Odvoz suti na skládku a vybouraných hmot nebo meziskládku do 1 km se složením</t>
  </si>
  <si>
    <t>Příplatek k odvozu suti a vybouraných hmot na skládku ZKD 1 km přes 1 km</t>
  </si>
  <si>
    <t>Poplatek za uložení stavebního směsného odpadu na skládce (skládkovné)</t>
  </si>
  <si>
    <t>t</t>
  </si>
  <si>
    <t>Kanály</t>
  </si>
  <si>
    <t>Vedení prací, autorský dozor</t>
  </si>
  <si>
    <t>Přidružený materiál k úpravám stáv. elektroinstalací</t>
  </si>
  <si>
    <t>Akce:</t>
  </si>
  <si>
    <t> D.1.4</t>
  </si>
  <si>
    <t>Příloha:</t>
  </si>
  <si>
    <t>Sada:</t>
  </si>
  <si>
    <t xml:space="preserve">Přípojné místo </t>
  </si>
  <si>
    <t xml:space="preserve">Keystone modul 6 UTP 110 IDC zapojení 568B </t>
  </si>
  <si>
    <t>Rozvaděč</t>
  </si>
  <si>
    <t>Patchpanel, 24port, kat.6</t>
  </si>
  <si>
    <t>Vyvazovací panel 1U</t>
  </si>
  <si>
    <t>Ventilační jednotka 4x ventilátor, střecha, vč. termostatu</t>
  </si>
  <si>
    <t xml:space="preserve">Ostatní </t>
  </si>
  <si>
    <t>Měření vývodu SK kat.6 vč. protokolů</t>
  </si>
  <si>
    <t>Spolupráce s ostatními profesemi</t>
  </si>
  <si>
    <t>SK - Strukturovaná kabeláž</t>
  </si>
  <si>
    <t>Kryt zásuvky komunikační s popisovým polem</t>
  </si>
  <si>
    <t>D.1.4. Rekapitulace - slaboproudá elektrotechnika</t>
  </si>
  <si>
    <t>Oživení systému</t>
  </si>
  <si>
    <t>Cena SK celkem bez DPH</t>
  </si>
  <si>
    <t>maska nosná, 1x pozice keystone, univerzální, černá</t>
  </si>
  <si>
    <t>maska nosná, 2x pozice keystone, univerzální, černá</t>
  </si>
  <si>
    <t>DPS</t>
  </si>
  <si>
    <t>19" Organizér, plastový kanál, 1U</t>
  </si>
  <si>
    <t xml:space="preserve">1-ráměček, bílý </t>
  </si>
  <si>
    <t>Patchcord 1m kat.6</t>
  </si>
  <si>
    <t>Patchcord 2m kat.6</t>
  </si>
  <si>
    <t>Průraz ve zdivu cihel. tl. 60cm, do průměru 6cm, vč. začištění</t>
  </si>
  <si>
    <t>Demontáž stávajících elektroinstalací</t>
  </si>
  <si>
    <t>Upozornění pro zhotovitele</t>
  </si>
  <si>
    <t>DPH 21%</t>
  </si>
  <si>
    <t>SLP celkem vč. DPH</t>
  </si>
  <si>
    <t>SLP celkem bez DPH</t>
  </si>
  <si>
    <t>Skříň rozvodná zapuštěná KT 250/1 KB s víkem a šroubky</t>
  </si>
  <si>
    <t>1)</t>
  </si>
  <si>
    <t>Cenová soustava "VLASTNÍ" - Ocenění "vlastní" položky: na základě odborných znalostí a zkušeností projektanta při realizaci obdobných zakázek za období 5-ti let, nebo na základě CN. Nedílnou součástí soupisu prací je projektová dokumentace vč. textových příloh, na kterou se položky soupisu prací plně odkazují.</t>
  </si>
  <si>
    <t>2)</t>
  </si>
  <si>
    <t xml:space="preserve">Uvedené ceny jsou v Kč a nezahrnují DPH, pokud to není uvedeno. </t>
  </si>
  <si>
    <t>3)</t>
  </si>
  <si>
    <t>Veškeré položky na přípomoce, lešení, montážní plošiny, přesuny hmot a suti, uložení suti na skládku, dopravu, montáž, atd... jsou zahrnuty v jednotlivých cenách.</t>
  </si>
  <si>
    <t>4)</t>
  </si>
  <si>
    <t>Součásti prací jsou veškeré zkoušky, potřebná měření, inspekce, uvedení zařízení do provozu, zaškolení obsluhy</t>
  </si>
  <si>
    <t xml:space="preserve">5) </t>
  </si>
  <si>
    <t>Součástí dodávky je zpracování veškeré dílenské dokumentace a dokumentace skutečného provedení</t>
  </si>
  <si>
    <t>6) </t>
  </si>
  <si>
    <t xml:space="preserve">V rozsahu prací zhotovitele jsou rovněž jakékoliv prvky, zařízení, práce a pomocné materiály, které jsou nezbytně nutné k dodání, instalaci , dokončení a provozování díla (např. požární ucpávky, štítky pro řádné a trvalé značení komponent a zařízení, závěsy, nátěry, pomocné konstrukce, montážní materiály, materiály a práce nezbytné z důvodu koordinace s ostatními profesemi, speciální nářadí a nástroje, speciální opatření při provádění prací, první náplně atd.) které je provedeno řádně a je plně funkční a je v souladu se zákony a předpisy platnými v České republice“.  </t>
  </si>
  <si>
    <t xml:space="preserve">7) </t>
  </si>
  <si>
    <t>Součástí dodávky jsou veškerá měření jako například vytyčení konstrukcí, kontrolní měření, zaměření skutečného stavu apod.</t>
  </si>
  <si>
    <t xml:space="preserve">8) </t>
  </si>
  <si>
    <t>V nabídce musí být zahrnuta realizace díla, včetně koordinace provádění díla s ostatními profesemi.</t>
  </si>
  <si>
    <t xml:space="preserve">9) </t>
  </si>
  <si>
    <t xml:space="preserve">Projektant předpokládá, že zhotovitel je odborně způsobilá firma a proto odpovědností zhotovitele je, aby přesně stanovil rozsah svých prací, včetně návazností na stavbu, ostatní řemesla, harmonogram výstavby a časové rozdělení stavby na samostatně řešené části s příslušnými stranami. </t>
  </si>
  <si>
    <t>10)</t>
  </si>
  <si>
    <t>Nabídka bude plně respektovat materiálový a technický standard materiálu a technické úrovně zadavatele a uživatele objektů. V rámci nabídky musí být garantována kompatibilita nabízených zařízení s již provozovaným zařízením zadavatele a uživatele objektu, která jsou již ve funkci na jiných místech.</t>
  </si>
  <si>
    <t xml:space="preserve">11) </t>
  </si>
  <si>
    <t>Zhotovitel doplní poskytnuté informace svými vlastními znalostmi a zkušenostmi tak, aby mohl připravit úplnou nabídku a je plnou zhotovitelovou zodpovědností učinit potřebné dotazy, jak to pro tento účel považuje za nutné.</t>
  </si>
  <si>
    <t>12)</t>
  </si>
  <si>
    <t xml:space="preserve">Je povinností zhotovitele opatřit si všechny potřebné informace tak, aby mohl předložit pevnou definitivní cenu a kvalifikovanou nabídku, podle které zhotoví stavbu podle požadavků objednatele. </t>
  </si>
  <si>
    <t xml:space="preserve">13) </t>
  </si>
  <si>
    <t xml:space="preserve">Projektant na základě pověření objednatelem bude mít svrchovanou pravomoc při řešení všech záležitostí a případných neshod týkajících se kvality materiálu.                                                             </t>
  </si>
  <si>
    <t>ÚS</t>
  </si>
  <si>
    <t>DUR</t>
  </si>
  <si>
    <t>DSP</t>
  </si>
  <si>
    <t>SLABOPROUDÁ  ELEKTROTECHNIKA</t>
  </si>
  <si>
    <t>DVS</t>
  </si>
  <si>
    <t>7.</t>
  </si>
  <si>
    <t>15/2024</t>
  </si>
  <si>
    <t>Akce:	Strukturovaná kabeláž pro zajištění konektivity škol
ZŠ Dvořákův okruh</t>
  </si>
  <si>
    <t>Město Krnov
Městský úřad Krnov, Hlavní náměstí 96/1, 794 01 Krnov</t>
  </si>
  <si>
    <t>04</t>
  </si>
  <si>
    <t>2O24</t>
  </si>
  <si>
    <t>Pptická vana pro 12 vláken, 12xSC simplex, OM2, včetně pigtailů, spojek, kazet a ochran</t>
  </si>
  <si>
    <t>Plechový 19" rozvaděč, 16U, 600x600mm, skleněné dvířka</t>
  </si>
  <si>
    <t>krabice nástěnná pro zásuvku datovou</t>
  </si>
  <si>
    <t>kabel CLT Solarix 12vl 9/125 LSOH</t>
  </si>
  <si>
    <t>UTP instalační kabel Cat.6 LSOH</t>
  </si>
  <si>
    <t>Konektor RJ45 UTP 8p8c CAT6 nestíněný</t>
  </si>
  <si>
    <t>Patchcord 3m kat.6</t>
  </si>
  <si>
    <t>Parapetní zásuvka pro 2 keystone moduly 45x45mm s prachovou krytkou</t>
  </si>
  <si>
    <t>Lišta LHD 40x20 HF HD vkládací</t>
  </si>
  <si>
    <t>Lišta LHD 20x20 HF HD vkládací</t>
  </si>
  <si>
    <t>Lišta EKD 80x 40 HF vkládací</t>
  </si>
  <si>
    <t>Parapetní kanál PK 110x65 D HF, bílý + příslušenství</t>
  </si>
  <si>
    <t>Průraz ve zdivu cihel. tl. 80cm, do průměru 6cm, vč. začištění</t>
  </si>
  <si>
    <t>Úpravy stávajících elektroinstalací SLP</t>
  </si>
  <si>
    <t>ROZPOČET (zadání)</t>
  </si>
  <si>
    <t>Zhotovitel:</t>
  </si>
  <si>
    <t>CELKEM</t>
  </si>
  <si>
    <t>soubor</t>
  </si>
  <si>
    <t>Klimatizačni jednotka do serverovny, nástěnná s venkovní splitovou jednotkou, pro chlazení místnosti do 60m3,cena  včetně instalace a spuštění.</t>
  </si>
  <si>
    <t>Klimatizační jednotka</t>
  </si>
  <si>
    <t>Virtuální apliance - software určený ke sběru dat a jejich ukládání v časové ose min. 3. měs. Logování přístupu uživatelů do sítě umožňující dohledání vazeb IP adresa – čas – uživatel, Spolupracující s Identity Managementem a Radius serverem. Cena včetně instalace, implementace a dopravy.</t>
  </si>
  <si>
    <t>Logování a Monitorování</t>
  </si>
  <si>
    <t>Uchazeč doplní název výrobce a PN produktu (případně jiné specifikace)</t>
  </si>
  <si>
    <t>záložní zdroj min. 1500VA, Line Interaktivní, porty min. 1x IEC 320 C14 a 4x IEC 320 C13, Net Card. Montáž do Racku max. 2U. Dodávka vč. Instalace, implementace, a dopravy.</t>
  </si>
  <si>
    <t>UPS 1500VA</t>
  </si>
  <si>
    <t xml:space="preserve">Licence SW pro zálohování a obnovu dodávané virtualizační platformy s možností instalace na dodávaný NAS nebo serverový OS, komponenty a funkcionality pro zálohování a replikaci VM, nástroj s integrovaným plánovačem záloh, snadná obnova VM, aktualizace na dobu 5let. </t>
  </si>
  <si>
    <t>SW pro Backup &amp; Restore VM</t>
  </si>
  <si>
    <t>NAS pro montáž do racku max. 1U, Procesor min. 4 jádra, paměť min. 4GB DDR4 možnost až 32GB, min. 4x pozice pro HDD 2,5"/3,5" disky vyměnitelné za provozu. Podpora: RAID 0,1, 5, 6, 10, USB: min. 2 x USB 3.0 port, Ethernet min. 4x 1 GbE, kit pro montáž do racku, 
4ks 3,5" HDD 4TB SATA specifikace Gold určené výrobcem pro NAS provoz 24/7 včetně dopravy, montáže, instalace, odzkoušení</t>
  </si>
  <si>
    <t>Backup NAS + HDD</t>
  </si>
  <si>
    <t>wifi 6 AP pro pokrytí WiFi signálem 2,4GHz i 5GHz s plnou podporou norem 802.11a/b/g/n/ac/ax, podpora protokolu IEEE 802.1X, 802.1Q, podpora WPA2, PoE, multi SSID, Centrální správa formou interního virtuálního kontroleru jenž je součásti systému AP, podpora mechanismu izolace klientů, propustnost minimálně 1,2 Gb/s v pásmu 5 GHz (2x2 MIMO) a 574 Mb/s v pásmu 2.4 GHz (2x2 MIMO), min. 1x 10/100/1000 RJ-45 LAN, držák s možností přichycení na zeď i strop. Cena včetně instalace, konfigurace a dopravy.</t>
  </si>
  <si>
    <t>Access Point Wifi 6</t>
  </si>
  <si>
    <t>SFP transceiver 1,25Gbps, LR, SM 1310, LC Dupl. DMI, pro propojení Agregačního switche a dodávaných přístupových Switchu, včetně optického patch cordu SM LC/LC Dupl. Min. 1,5m</t>
  </si>
  <si>
    <t>SFP transceiver 1,25Gbps</t>
  </si>
  <si>
    <t>SFP+ transceiver 10Gbps, LR, SM 1310, LC Dupl. DMI.,pro propojení  dodávaného Agregačního switche a Serveru, včetně optického patch cordu SM LC/LC Dupl. min. 2m</t>
  </si>
  <si>
    <t>SFP transceiver 10Gbps</t>
  </si>
  <si>
    <t>minimálně 16x 1/10G SFP+ Port a 2x 40G QSFP port, interní AC, Kapacita přepínače min. 480 Gbps, podpora IEEE 802.1X,  IEEE 802.1Q,  IEEE 802.1S, možnost redundantního napájení. Cena včetně instalace, konfigurace a dopravy.</t>
  </si>
  <si>
    <t>Agregační switch</t>
  </si>
  <si>
    <t>komplexní antivirový, antimalware, antispyware systém pro koncové body PC/NTB/Tablety- X86/X64/ARM64 ,podpora stahování signatur po dobu min. 5 let, monitoring PC, personální firewall, ochrana před neautorizovaným zásahem na stanici, systém pro blokaci exploitů ZD ( java, MS Office, PDF ...), kontrola šifr. spojení, ochrana před zapojením stanice do Bootnetu, detekce rootkitů,  vzdálená správa- admin. konzole, podpora Windows 7/10/11, MacOS, Android, aktualizace na dobu min. 5 let,  podpora v českém jazyce, automatické aktualizace na dálku s odl. restartem, licence pro 100 zařízení</t>
  </si>
  <si>
    <t>Antivir</t>
  </si>
  <si>
    <t>SW Pro Virtualizace</t>
  </si>
  <si>
    <t>trvalá licence aktuálního serverového OS kompatibilního se stávajícím systémem školy Microsoft Windows Server s licenci pro min. 2x VM, cena včetně licence pro min. 180ks zařízení</t>
  </si>
  <si>
    <t>OS pro centrální server</t>
  </si>
  <si>
    <t>Server</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</si>
  <si>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t>
  </si>
  <si>
    <t>SW nástroj pro administraci uživatelských účtů</t>
  </si>
  <si>
    <t>Firewall typu Next Generation, HTTP/HTTPS Web Filtering, Antivir/Antispam Services, loadballancing, aplikační kontrola na
síťové úrovni, která umožňuje zobrazení využití webových aplikací, Advanced Malware Protection, Ochrana pomocí Intrusion
Prevention (IPS) - možnost definování vlastních signatur, VPN, licence včetně podpory 24x7 na min. 5 let provozu, propustnost firewallu min. 10Gbps, NGFW propustnost minimálně 1 Gbps, Propustnost IPS min. 1,4 Gbps, IPsec VPN min. 6,5 Gbps, NetFlow, bez omezení počtu klientů, min. 1x console port, min. 1x USB port, min. 10x GbE port, Dodávka vč. instalace, implementace a dopravy</t>
  </si>
  <si>
    <t>Firewall</t>
  </si>
  <si>
    <t>Požadováné řešení musí být v plném souladu s dokumentem„STANDARD KONEKTIVITY ŠKOL“. Dodavatel se zavazuje zpracovat a předat podklady k prokázání splnění Standardu konektivity škol formou záveřečné technické zprávy.</t>
  </si>
  <si>
    <t>Název výrobce a PN produktu (případně jiná specifikace)</t>
  </si>
  <si>
    <t>Cena/ks</t>
  </si>
  <si>
    <t>Mn.</t>
  </si>
  <si>
    <t>Jedn.</t>
  </si>
  <si>
    <t>Popis - minimální požadavky</t>
  </si>
  <si>
    <t>Pol. č.</t>
  </si>
  <si>
    <t>Konektivita ZŠ Dvořákův Okruh</t>
  </si>
  <si>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</si>
  <si>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IT - Informační technologie</t>
  </si>
  <si>
    <t>8.</t>
  </si>
  <si>
    <t xml:space="preserve">Plechový 19" rozvaděč, 42U, 1200x800mm, skleněné dvířka, 4x posuvné vertikální lišty, odnímatelné bočnice na klíč, zamykatelné dveře. </t>
  </si>
  <si>
    <t xml:space="preserve">napájecí panel, 8x230V, přepěťová ochrana, přívodní kabel do UPS (IEC320 C14) délky 1,5m, vypínač, indikátor napětí, výška 1U. </t>
  </si>
  <si>
    <t>min. 48x 10/100/1000BASE-T Port a 4x 10G SFP+ port, interní AC, Kapacita přepínače min. 104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</si>
  <si>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Switch 48G port, 4x SFP+</t>
  </si>
  <si>
    <t>Switch 24G port, 4x SFP+, PoE+</t>
  </si>
  <si>
    <t>min. 24x 10/100/1000BASE-T Port a 4x 10G SFP+ port, až 370W Class 4 PoE s podporou na min. 24 portech, interní AC, Kapacita přepínače min. 56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</si>
  <si>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min. 24x 10/100/1000BASE-T Port a 4x 10G SFP+ port, interní AC, Kapacita přepínače min. 56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</si>
  <si>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UCHAZEČ VYPLNÍ POUZE ŽLUTĚ PODBARVENÁ POLE!!</t>
  </si>
  <si>
    <t>umístění do Racku, CPU min. 16 jader a 23000 bodu dle www.cpubenchmark.net v době podání nabídky, paměť min. 128GB DDR4, minimálně 4x SSD 960GB SATA s certifikací pro servery, hw řadič s RAID 5 a s min. 4GB baterií zálohovanou cache, minimální LAN porty 4x 1GE a 2x SFP+ 10G, možnost vzdáleného ovládání na HW úrovni s reálným náhledem na instalovaný OS s licenci na min. 3 roky, redundantní zdroj min. 500W, interní TPM 2.0 modul, kit pro montáž do racku, včetně dopravy, montáže, instalace, odzkoušení.
Součástí dodávky serveru budou následující implementační práce: Instalace Virtualizačního OS na dodávaný server pro min. 2x VM, 1x VM s instalací dodávaného serverového OS, migrace stávajícího doménového řešení s konfiguraci dle specifikace Standard konektivity škol.pdf.</t>
  </si>
  <si>
    <t>Academic VMware vSphere Standard nebo obdobný OS pro virtualizaci serveru - počet licencí dle CPU serveru, aktualizace a support dle Standard konektivity škol.pdf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</si>
</sst>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2">
    <numFmt numFmtId="5" formatCode="#,##0\ &quot;Kč&quot;;\-#,##0\ &quot;Kč&quot;"/>
    <numFmt numFmtId="6" formatCode="#,##0\ &quot;Kč&quot;;[Red]\-#,##0\ &quot;Kč&quot;"/>
    <numFmt numFmtId="8" formatCode="#,##0.00\ &quot;Kč&quot;;[Red]\-#,##0.00\ &quot;Kč&quot;"/>
    <numFmt numFmtId="44" formatCode="_-* #,##0.00\ &quot;Kč&quot;_-;\-* #,##0.00\ &quot;Kč&quot;_-;_-* &quot;-&quot;??\ &quot;Kč&quot;_-;_-@_-"/>
    <numFmt numFmtId="43" formatCode="_-* #,##0.00\ _K_č_-;\-* #,##0.00\ _K_č_-;_-* &quot;-&quot;??\ _K_č_-;_-@_-"/>
    <numFmt numFmtId="164" formatCode="_-* #,##0_-;\-* #,##0_-;_-* &quot;-&quot;_-;_-@_-"/>
    <numFmt numFmtId="165" formatCode="_-* #,##0.00_-;\-* #,##0.00_-;_-* &quot;-&quot;??_-;_-@_-"/>
    <numFmt numFmtId="166" formatCode="#,##0.000"/>
    <numFmt numFmtId="167" formatCode="#,##0.0\ &quot;Kč&quot;;[Red]\-#,##0.0\ &quot;Kč&quot;"/>
    <numFmt numFmtId="168" formatCode="#,##0.00\ &quot;Kč&quot;"/>
    <numFmt numFmtId="169" formatCode="&quot;$&quot;#,##0.00"/>
    <numFmt numFmtId="170" formatCode="#,##0.00\ _K_č"/>
    <numFmt numFmtId="171" formatCode="0.0%"/>
    <numFmt numFmtId="172" formatCode="#,##0&quot; Kč&quot;;[Red]\-#,##0&quot; Kč&quot;"/>
    <numFmt numFmtId="173" formatCode="#,##0.00&quot; Kč&quot;;[Red]\-#,##0.00&quot; Kč&quot;"/>
    <numFmt numFmtId="174" formatCode="_(&quot;$&quot;* #,##0_);_(&quot;$&quot;* \(#,##0\);_(&quot;$&quot;* &quot;-&quot;_);_(@_)"/>
    <numFmt numFmtId="175" formatCode="#,##0.0_);[Red]\(#,##0.0\)"/>
    <numFmt numFmtId="176" formatCode="#,##0\ &quot;Kč&quot;"/>
    <numFmt numFmtId="177" formatCode="#,##0.00\ &quot;Kč&quot;;[Red]#,##0.00\ &quot;Kč&quot;"/>
    <numFmt numFmtId="178" formatCode="&quot;$&quot;#,##0_);[Red]\(&quot;$&quot;#,##0\)"/>
    <numFmt numFmtId="179" formatCode="\$#,##0_);[Red]&quot;($&quot;#,##0\)"/>
    <numFmt numFmtId="180" formatCode="&quot;$&quot;#,##0.00_);[Red]\(&quot;$&quot;#,##0.00\)"/>
    <numFmt numFmtId="181" formatCode="\$#,##0.00_);[Red]&quot;($&quot;#,##0.00\)"/>
    <numFmt numFmtId="182" formatCode="_(&quot;$&quot;* #,##0.00_);_(&quot;$&quot;* \(#,##0.00\);_(&quot;$&quot;* &quot;-&quot;??_);_(@_)"/>
    <numFmt numFmtId="183" formatCode="#,##0_);[Red]\(#,##0\)"/>
    <numFmt numFmtId="184" formatCode="d/\ mmm\ yy"/>
    <numFmt numFmtId="185" formatCode="d\-mmm\-yy\ \ \ h:mm"/>
    <numFmt numFmtId="186" formatCode="d\-mmm\-yy&quot;   &quot;h:mm"/>
    <numFmt numFmtId="187" formatCode="#,##0.0_);\(#,##0.0\)"/>
    <numFmt numFmtId="188" formatCode="#,##0.000_);\(#,##0.000\)"/>
    <numFmt numFmtId="189" formatCode="_ * #,##0_ ;_ * \-#,##0_ ;_ * &quot;-&quot;_ ;_ @_ "/>
    <numFmt numFmtId="190" formatCode="_ * #,##0.00_ ;_ * \-#,##0.00_ ;_ * &quot;-&quot;??_ ;_ @_ "/>
    <numFmt numFmtId="191" formatCode="_-* #,##0.00\ [$€-1]_-;\-* #,##0.00\ [$€-1]_-;_-* &quot;-&quot;??\ [$€-1]_-"/>
    <numFmt numFmtId="192" formatCode="_(&quot;Kč&quot;* #,##0.00_);_(&quot;Kč&quot;* \(#,##0.00\);_(&quot;Kč&quot;* &quot;-&quot;??_);_(@_)"/>
    <numFmt numFmtId="193" formatCode="_-* #,##0.00&quot; Kč&quot;_-;\-* #,##0.00&quot; Kč&quot;_-;_-* \-??&quot; Kč&quot;_-;_-@_-"/>
    <numFmt numFmtId="194" formatCode="mmm\-yy_)"/>
    <numFmt numFmtId="195" formatCode="0.0%;\(0.0%\)"/>
    <numFmt numFmtId="196" formatCode="0%_);[Red]\(0%\)"/>
    <numFmt numFmtId="197" formatCode="0.0%_);[Red]\(0.0%\)"/>
    <numFmt numFmtId="198" formatCode="0.0%;[Red]\-0.0%"/>
    <numFmt numFmtId="199" formatCode="0.00%;[Red]\-0.00%"/>
    <numFmt numFmtId="200" formatCode="00##"/>
    <numFmt numFmtId="201" formatCode="#,##0\ _S_k"/>
    <numFmt numFmtId="202" formatCode="###,###,_);[Red]\(###,###,\)"/>
    <numFmt numFmtId="203" formatCode="###,###.0,_);[Red]\(###,###.0,\)"/>
    <numFmt numFmtId="204" formatCode="hh:mm\ AM/PM"/>
    <numFmt numFmtId="205" formatCode="_ &quot;Fr.&quot;\ * #,##0_ ;_ &quot;Fr.&quot;\ * \-#,##0_ ;_ &quot;Fr.&quot;\ * &quot;-&quot;_ ;_ @_ "/>
    <numFmt numFmtId="206" formatCode="_ &quot;Fr.&quot;\ * #,##0.00_ ;_ &quot;Fr.&quot;\ * \-#,##0.00_ ;_ &quot;Fr.&quot;\ * &quot;-&quot;??_ ;_ @_ "/>
    <numFmt numFmtId="207" formatCode="_-&quot;Ł&quot;* #,##0_-;\-&quot;Ł&quot;* #,##0_-;_-&quot;Ł&quot;* &quot;-&quot;_-;_-@_-"/>
    <numFmt numFmtId="208" formatCode="_-&quot;Ł&quot;* #,##0.00_-;\-&quot;Ł&quot;* #,##0.00_-;_-&quot;Ł&quot;* &quot;-&quot;??_-;_-@_-"/>
    <numFmt numFmtId="209" formatCode="###0_)"/>
    <numFmt numFmtId="210" formatCode="_-* #,##0\ [$Kč-405]_-;\-* #,##0\ [$Kč-405]_-;_-* &quot;-&quot;??\ [$Kč-405]_-;_-@_-"/>
  </numFmts>
  <fonts count="133">
    <font>
      <sz val="10"/>
      <name val="Arial"/>
      <family val="2"/>
      <charset val="238"/>
    </font>
    <font>
      <sz val="11"/>
      <color theme="1"/>
      <name val="Calibri"/>
      <family val="2"/>
      <charset val="238"/>
      <scheme val="minor"/>
    </font>
    <font>
      <sz val="11"/>
      <color theme="1"/>
      <name val="Calibri"/>
      <family val="2"/>
      <charset val="238"/>
      <scheme val="minor"/>
    </font>
    <font>
      <sz val="10"/>
      <name val="Arial"/>
      <family val="2"/>
      <charset val="238"/>
    </font>
    <font>
      <sz val="10"/>
      <name val="Arial CE"/>
      <family val="2"/>
      <charset val="238"/>
    </font>
    <font>
      <sz val="10"/>
      <color indexed="9"/>
      <name val="Arial CE"/>
      <family val="2"/>
      <charset val="238"/>
    </font>
    <font>
      <b/>
      <sz val="10"/>
      <color indexed="18"/>
      <name val="Arial CE"/>
      <family val="2"/>
      <charset val="238"/>
    </font>
    <font>
      <b/>
      <sz val="10"/>
      <color indexed="9"/>
      <name val="Arial"/>
      <family val="2"/>
      <charset val="238"/>
    </font>
    <font>
      <b/>
      <sz val="10"/>
      <color indexed="13"/>
      <name val="Arial"/>
      <family val="2"/>
      <charset val="238"/>
    </font>
    <font>
      <sz val="10"/>
      <color indexed="18"/>
      <name val="Arial"/>
      <family val="2"/>
      <charset val="238"/>
    </font>
    <font>
      <sz val="8"/>
      <name val="Arial"/>
      <family val="2"/>
      <charset val="238"/>
    </font>
    <font>
      <b/>
      <sz val="10"/>
      <color indexed="10"/>
      <name val="Arial CE"/>
      <family val="2"/>
      <charset val="238"/>
    </font>
    <font>
      <b/>
      <sz val="9"/>
      <color indexed="10"/>
      <name val="Arial CE"/>
      <family val="2"/>
      <charset val="238"/>
    </font>
    <font>
      <sz val="10"/>
      <name val="Arial CE"/>
      <family val="2"/>
      <charset val="238"/>
    </font>
    <font>
      <b/>
      <sz val="9"/>
      <color indexed="12"/>
      <name val="Arial CE"/>
      <family val="2"/>
      <charset val="238"/>
    </font>
    <font>
      <sz val="10"/>
      <color indexed="10"/>
      <name val="Arial"/>
      <family val="2"/>
      <charset val="238"/>
    </font>
    <font>
      <b/>
      <sz val="10"/>
      <color indexed="10"/>
      <name val="Arial"/>
      <family val="2"/>
      <charset val="238"/>
    </font>
    <font>
      <b/>
      <sz val="12"/>
      <name val="Arial CE"/>
      <family val="2"/>
      <charset val="238"/>
    </font>
    <font>
      <b/>
      <sz val="12"/>
      <color indexed="12"/>
      <name val="Arial CE"/>
      <family val="2"/>
      <charset val="238"/>
    </font>
    <font>
      <b/>
      <sz val="12"/>
      <color indexed="12"/>
      <name val="Arial"/>
      <family val="2"/>
      <charset val="238"/>
    </font>
    <font>
      <sz val="10"/>
      <name val="Arial"/>
      <family val="2"/>
      <charset val="238"/>
    </font>
    <font>
      <b/>
      <sz val="10"/>
      <name val="Arial"/>
      <family val="2"/>
      <charset val="238"/>
    </font>
    <font>
      <b/>
      <sz val="10"/>
      <name val="Arial CE"/>
      <family val="2"/>
      <charset val="238"/>
    </font>
    <font>
      <b/>
      <sz val="10"/>
      <color indexed="12"/>
      <name val="Arial CE"/>
      <family val="2"/>
      <charset val="238"/>
    </font>
    <font>
      <b/>
      <sz val="10"/>
      <color indexed="12"/>
      <name val="Arial"/>
      <family val="2"/>
      <charset val="238"/>
    </font>
    <font>
      <sz val="10"/>
      <name val="Arial CE"/>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19"/>
      <name val="Calibri"/>
      <family val="2"/>
      <charset val="238"/>
    </font>
    <font>
      <sz val="11"/>
      <color indexed="10"/>
      <name val="Calibri"/>
      <family val="2"/>
      <charset val="238"/>
    </font>
    <font>
      <sz val="11"/>
      <color indexed="17"/>
      <name val="Calibri"/>
      <family val="2"/>
      <charset val="238"/>
    </font>
    <font>
      <sz val="11"/>
      <color indexed="62"/>
      <name val="Calibri"/>
      <family val="2"/>
      <charset val="238"/>
    </font>
    <font>
      <b/>
      <sz val="11"/>
      <color indexed="10"/>
      <name val="Calibri"/>
      <family val="2"/>
      <charset val="238"/>
    </font>
    <font>
      <b/>
      <sz val="11"/>
      <color indexed="63"/>
      <name val="Calibri"/>
      <family val="2"/>
      <charset val="238"/>
    </font>
    <font>
      <i/>
      <sz val="11"/>
      <color indexed="23"/>
      <name val="Calibri"/>
      <family val="2"/>
      <charset val="238"/>
    </font>
    <font>
      <sz val="10"/>
      <color indexed="9"/>
      <name val="Arial"/>
      <family val="2"/>
      <charset val="238"/>
    </font>
    <font>
      <b/>
      <sz val="12"/>
      <color indexed="9"/>
      <name val="Arial CE"/>
      <family val="2"/>
      <charset val="238"/>
    </font>
    <font>
      <sz val="10"/>
      <name val="Helv"/>
    </font>
    <font>
      <b/>
      <sz val="10"/>
      <name val="Univers CE"/>
      <family val="2"/>
      <charset val="238"/>
    </font>
    <font>
      <sz val="10"/>
      <name val="AvantGardeGothicE"/>
      <charset val="238"/>
    </font>
    <font>
      <sz val="8"/>
      <color indexed="8"/>
      <name val=".HelveticaLightTTEE"/>
      <family val="2"/>
      <charset val="2"/>
    </font>
    <font>
      <b/>
      <sz val="10"/>
      <color indexed="8"/>
      <name val=".HelveticaLightTTEE"/>
      <charset val="238"/>
    </font>
    <font>
      <b/>
      <sz val="10"/>
      <name val="Arial CE"/>
      <family val="2"/>
      <charset val="238"/>
    </font>
    <font>
      <b/>
      <sz val="18"/>
      <color indexed="56"/>
      <name val="Cambria"/>
      <family val="2"/>
      <charset val="238"/>
    </font>
    <font>
      <sz val="11"/>
      <color indexed="60"/>
      <name val="Calibri"/>
      <family val="2"/>
      <charset val="238"/>
    </font>
    <font>
      <sz val="11"/>
      <color indexed="52"/>
      <name val="Calibri"/>
      <family val="2"/>
      <charset val="238"/>
    </font>
    <font>
      <b/>
      <sz val="8"/>
      <name val="Arial"/>
      <family val="2"/>
    </font>
    <font>
      <sz val="8"/>
      <name val="Arial"/>
      <family val="2"/>
    </font>
    <font>
      <b/>
      <u/>
      <sz val="12"/>
      <color indexed="10"/>
      <name val="Arial CE"/>
      <family val="2"/>
      <charset val="238"/>
    </font>
    <font>
      <sz val="10"/>
      <color theme="0"/>
      <name val="Arial CE"/>
      <family val="2"/>
      <charset val="238"/>
    </font>
    <font>
      <b/>
      <sz val="10"/>
      <color rgb="FFFF0000"/>
      <name val="Arial CE"/>
      <family val="2"/>
      <charset val="238"/>
    </font>
    <font>
      <sz val="10"/>
      <name val="Arial"/>
      <family val="2"/>
      <charset val="238"/>
    </font>
    <font>
      <sz val="10"/>
      <name val="Arial CE"/>
      <family val="2"/>
      <charset val="238"/>
    </font>
    <font>
      <sz val="11"/>
      <name val="Arial"/>
      <family val="2"/>
      <charset val="238"/>
    </font>
    <font>
      <b/>
      <sz val="11"/>
      <name val="Arial"/>
      <family val="2"/>
      <charset val="238"/>
    </font>
    <font>
      <b/>
      <sz val="11"/>
      <name val="Calibri"/>
      <family val="2"/>
      <charset val="238"/>
    </font>
    <font>
      <b/>
      <sz val="11"/>
      <color theme="0"/>
      <name val="Calibri"/>
      <family val="2"/>
      <charset val="238"/>
    </font>
    <font>
      <b/>
      <sz val="11"/>
      <color rgb="FFFF0000"/>
      <name val="Calibri"/>
      <family val="2"/>
      <charset val="238"/>
    </font>
    <font>
      <i/>
      <sz val="11"/>
      <name val="Prime CZ"/>
      <family val="3"/>
    </font>
    <font>
      <b/>
      <sz val="15"/>
      <name val="Prime CZ"/>
      <family val="3"/>
    </font>
    <font>
      <b/>
      <sz val="12"/>
      <name val="Prime CZ"/>
      <family val="3"/>
    </font>
    <font>
      <sz val="10"/>
      <name val="Times New Roman"/>
      <family val="1"/>
      <charset val="238"/>
    </font>
    <font>
      <b/>
      <sz val="16"/>
      <name val="Arial"/>
      <family val="2"/>
      <charset val="238"/>
    </font>
    <font>
      <b/>
      <sz val="16"/>
      <color rgb="FF0000FF"/>
      <name val="Arial"/>
      <family val="2"/>
      <charset val="238"/>
    </font>
    <font>
      <b/>
      <sz val="15"/>
      <color rgb="FF0000FF"/>
      <name val="Arial"/>
      <family val="2"/>
      <charset val="238"/>
    </font>
    <font>
      <i/>
      <sz val="11"/>
      <name val="Arial"/>
      <family val="2"/>
      <charset val="238"/>
    </font>
    <font>
      <sz val="11"/>
      <name val="Prime"/>
      <family val="3"/>
    </font>
    <font>
      <b/>
      <sz val="14"/>
      <name val="Prime CZ"/>
      <family val="3"/>
    </font>
    <font>
      <b/>
      <sz val="10"/>
      <color indexed="10"/>
      <name val="Arial CE"/>
      <family val="2"/>
      <charset val="238"/>
    </font>
    <font>
      <b/>
      <sz val="10"/>
      <color rgb="FFFF0000"/>
      <name val="Arial CE"/>
      <family val="2"/>
      <charset val="238"/>
    </font>
    <font>
      <sz val="10"/>
      <color theme="0"/>
      <name val="Arial"/>
      <family val="2"/>
      <charset val="238"/>
    </font>
    <font>
      <sz val="10"/>
      <color rgb="FFFF0000"/>
      <name val="Arial"/>
      <family val="2"/>
      <charset val="238"/>
    </font>
    <font>
      <sz val="10"/>
      <name val="Arial CE"/>
      <family val="2"/>
      <charset val="238"/>
    </font>
    <font>
      <sz val="12"/>
      <name val="formata"/>
      <charset val="238"/>
    </font>
    <font>
      <b/>
      <sz val="12"/>
      <name val="formata"/>
      <charset val="238"/>
    </font>
    <font>
      <sz val="10"/>
      <name val="Univers (WN)"/>
      <charset val="238"/>
    </font>
    <font>
      <u/>
      <sz val="10"/>
      <color indexed="36"/>
      <name val="Arial CE"/>
      <family val="2"/>
      <charset val="238"/>
    </font>
    <font>
      <sz val="10"/>
      <name val="Helv"/>
      <charset val="238"/>
    </font>
    <font>
      <sz val="11"/>
      <name val="Arial"/>
      <family val="2"/>
    </font>
    <font>
      <sz val="10"/>
      <name val="Helv"/>
      <charset val="204"/>
    </font>
    <font>
      <sz val="12"/>
      <name val="Arial Black"/>
      <family val="2"/>
      <charset val="238"/>
    </font>
    <font>
      <sz val="8"/>
      <name val="Times New Roman"/>
      <family val="1"/>
      <charset val="238"/>
    </font>
    <font>
      <sz val="8"/>
      <name val="CG Times (E1)"/>
      <charset val="238"/>
    </font>
    <font>
      <sz val="10"/>
      <name val="Univers (WN)"/>
      <family val="2"/>
      <charset val="238"/>
    </font>
    <font>
      <sz val="9"/>
      <color indexed="9"/>
      <name val="Arial Narrow"/>
      <family val="2"/>
      <charset val="238"/>
    </font>
    <font>
      <shadow/>
      <sz val="8"/>
      <color indexed="12"/>
      <name val="Times New Roman"/>
      <family val="1"/>
      <charset val="238"/>
    </font>
    <font>
      <sz val="10"/>
      <color rgb="FF000000"/>
      <name val="MS Sans Serif"/>
      <family val="2"/>
      <charset val="238"/>
    </font>
    <font>
      <sz val="11"/>
      <name val="Arial Black"/>
      <family val="2"/>
      <charset val="238"/>
    </font>
    <font>
      <sz val="10"/>
      <name val="MS Sans Serif"/>
      <family val="2"/>
      <charset val="238"/>
    </font>
    <font>
      <sz val="9"/>
      <name val="Arial"/>
      <family val="2"/>
      <charset val="238"/>
    </font>
    <font>
      <b/>
      <sz val="12"/>
      <name val="HelveticaNewE"/>
      <charset val="238"/>
    </font>
    <font>
      <u/>
      <sz val="10"/>
      <color indexed="12"/>
      <name val="Arial CE"/>
      <family val="2"/>
      <charset val="238"/>
    </font>
    <font>
      <sz val="10"/>
      <color indexed="8"/>
      <name val="Arial"/>
      <family val="2"/>
      <charset val="238"/>
    </font>
    <font>
      <b/>
      <sz val="10"/>
      <name val="Arial Narrow"/>
      <family val="2"/>
      <charset val="238"/>
    </font>
    <font>
      <sz val="10"/>
      <color theme="1"/>
      <name val="Calibri"/>
      <family val="2"/>
      <charset val="238"/>
      <scheme val="minor"/>
    </font>
    <font>
      <b/>
      <sz val="11"/>
      <name val="Arial CE"/>
      <family val="2"/>
      <charset val="238"/>
    </font>
    <font>
      <b/>
      <sz val="10"/>
      <color indexed="8"/>
      <name val="Arial CE"/>
      <family val="2"/>
      <charset val="238"/>
    </font>
    <font>
      <sz val="10"/>
      <name val="Aharoni"/>
      <charset val="177"/>
    </font>
    <font>
      <sz val="12"/>
      <name val="Arial CE"/>
      <family val="2"/>
      <charset val="238"/>
    </font>
    <font>
      <sz val="11"/>
      <name val="Arial CE"/>
      <family val="2"/>
      <charset val="238"/>
    </font>
    <font>
      <b/>
      <i/>
      <sz val="10"/>
      <name val="Arial CE"/>
      <family val="2"/>
      <charset val="238"/>
    </font>
    <font>
      <b/>
      <sz val="8"/>
      <color indexed="8"/>
      <name val="Arial CE"/>
      <family val="2"/>
      <charset val="238"/>
    </font>
    <font>
      <b/>
      <sz val="10"/>
      <name val="Arial CE"/>
      <family val="2"/>
      <charset val="238"/>
    </font>
    <font>
      <i/>
      <sz val="10"/>
      <name val="Times New Roman"/>
      <family val="1"/>
    </font>
    <font>
      <sz val="9"/>
      <name val="Arial CE"/>
      <family val="2"/>
      <charset val="238"/>
    </font>
    <font>
      <sz val="10"/>
      <name val="Helv"/>
      <family val="2"/>
    </font>
    <font>
      <sz val="11"/>
      <color indexed="8"/>
      <name val="Arial"/>
      <family val="2"/>
      <charset val="238"/>
    </font>
    <font>
      <sz val="11"/>
      <name val="formata"/>
      <charset val="238"/>
    </font>
    <font>
      <sz val="16"/>
      <color theme="0"/>
      <name val="Prime"/>
      <family val="3"/>
    </font>
    <font>
      <sz val="9"/>
      <color theme="1"/>
      <name val="Arial"/>
      <family val="2"/>
      <charset val="238"/>
    </font>
    <font>
      <sz val="8"/>
      <color rgb="FF3366FF"/>
      <name val="Arial"/>
      <family val="2"/>
      <charset val="238"/>
    </font>
    <font>
      <b/>
      <sz val="8"/>
      <name val="Arial"/>
      <family val="2"/>
      <charset val="238"/>
    </font>
    <font>
      <sz val="9"/>
      <name val="Calibri"/>
      <family val="2"/>
      <charset val="238"/>
      <scheme val="minor"/>
    </font>
    <font>
      <sz val="9"/>
      <color theme="1"/>
      <name val="Calibri"/>
      <family val="2"/>
      <charset val="238"/>
      <scheme val="minor"/>
    </font>
    <font>
      <b/>
      <sz val="10"/>
      <color theme="1"/>
      <name val="Calibri"/>
      <family val="2"/>
      <charset val="238"/>
      <scheme val="minor"/>
    </font>
    <font>
      <i/>
      <sz val="8"/>
      <color rgb="FF3366FF"/>
      <name val="Arial"/>
      <family val="2"/>
      <charset val="238"/>
    </font>
    <font>
      <b/>
      <sz val="9"/>
      <color theme="1"/>
      <name val="Calibri"/>
      <family val="2"/>
      <charset val="238"/>
      <scheme val="minor"/>
    </font>
    <font>
      <sz val="8"/>
      <color theme="1"/>
      <name val="Arial"/>
      <family val="2"/>
      <charset val="238"/>
    </font>
    <font>
      <b/>
      <sz val="8"/>
      <color theme="1"/>
      <name val="Arial"/>
      <family val="2"/>
      <charset val="238"/>
    </font>
    <font>
      <b/>
      <sz val="8"/>
      <color theme="0"/>
      <name val="Arial"/>
      <family val="2"/>
      <charset val="238"/>
    </font>
    <font>
      <b/>
      <sz val="12"/>
      <color theme="1"/>
      <name val="Arial"/>
      <family val="2"/>
      <charset val="238"/>
    </font>
    <font>
      <b/>
      <sz val="10"/>
      <name val="Calibri"/>
      <family val="2"/>
      <charset val="238"/>
      <scheme val="minor"/>
    </font>
    <font>
      <b/>
      <sz val="16"/>
      <color theme="0"/>
      <name val="Arial"/>
      <family val="2"/>
      <charset val="238"/>
    </font>
    <font>
      <b/>
      <sz val="10"/>
      <name val="Arial CE"/>
      <charset val="238"/>
    </font>
    <font>
      <b/>
      <sz val="11"/>
      <color theme="1"/>
      <name val="Arial"/>
      <family val="2"/>
      <charset val="238"/>
    </font>
    <font>
      <b/>
      <sz val="11"/>
      <color theme="1"/>
      <name val="Calibri"/>
      <family val="2"/>
      <charset val="238"/>
      <scheme val="minor"/>
    </font>
  </fonts>
  <fills count="74">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bgColor indexed="64"/>
      </patternFill>
    </fill>
    <fill>
      <patternFill patternType="solid">
        <fgColor indexed="55"/>
      </patternFill>
    </fill>
    <fill>
      <patternFill patternType="solid">
        <fgColor indexed="9"/>
      </patternFill>
    </fill>
    <fill>
      <patternFill patternType="solid">
        <fgColor indexed="56"/>
      </patternFill>
    </fill>
    <fill>
      <patternFill patternType="solid">
        <fgColor indexed="54"/>
      </patternFill>
    </fill>
    <fill>
      <patternFill patternType="solid">
        <fgColor indexed="10"/>
      </patternFill>
    </fill>
    <fill>
      <patternFill patternType="solid">
        <fgColor indexed="62"/>
      </patternFill>
    </fill>
    <fill>
      <patternFill patternType="solid">
        <fgColor indexed="57"/>
      </patternFill>
    </fill>
    <fill>
      <patternFill patternType="solid">
        <fgColor indexed="21"/>
        <bgColor indexed="38"/>
      </patternFill>
    </fill>
    <fill>
      <patternFill patternType="solid">
        <fgColor indexed="9"/>
        <bgColor indexed="26"/>
      </patternFill>
    </fill>
    <fill>
      <patternFill patternType="solid">
        <fgColor indexed="42"/>
        <bgColor indexed="64"/>
      </patternFill>
    </fill>
    <fill>
      <patternFill patternType="solid">
        <fgColor rgb="FFBFBFBF"/>
        <bgColor indexed="64"/>
      </patternFill>
    </fill>
    <fill>
      <patternFill patternType="solid">
        <fgColor indexed="13"/>
        <bgColor indexed="64"/>
      </patternFill>
    </fill>
    <fill>
      <patternFill patternType="solid">
        <fgColor indexed="13"/>
        <bgColor indexed="34"/>
      </patternFill>
    </fill>
    <fill>
      <patternFill patternType="solid">
        <fgColor indexed="9"/>
        <bgColor indexed="41"/>
      </patternFill>
    </fill>
    <fill>
      <patternFill patternType="solid">
        <fgColor indexed="31"/>
        <bgColor indexed="22"/>
      </patternFill>
    </fill>
    <fill>
      <patternFill patternType="solid">
        <fgColor indexed="47"/>
        <bgColor indexed="22"/>
      </patternFill>
    </fill>
    <fill>
      <patternFill patternType="solid">
        <fgColor indexed="47"/>
        <bgColor indexed="50"/>
      </patternFill>
    </fill>
    <fill>
      <patternFill patternType="solid">
        <fgColor indexed="45"/>
        <bgColor indexed="29"/>
      </patternFill>
    </fill>
    <fill>
      <patternFill patternType="solid">
        <fgColor indexed="26"/>
        <bgColor indexed="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27"/>
        <bgColor indexed="42"/>
      </patternFill>
    </fill>
    <fill>
      <patternFill patternType="solid">
        <fgColor indexed="22"/>
        <bgColor indexed="31"/>
      </patternFill>
    </fill>
    <fill>
      <patternFill patternType="solid">
        <fgColor indexed="44"/>
        <bgColor indexed="31"/>
      </patternFill>
    </fill>
    <fill>
      <patternFill patternType="solid">
        <fgColor indexed="29"/>
        <bgColor indexed="45"/>
      </patternFill>
    </fill>
    <fill>
      <patternFill patternType="solid">
        <fgColor indexed="43"/>
        <bgColor indexed="26"/>
      </patternFill>
    </fill>
    <fill>
      <patternFill patternType="solid">
        <fgColor indexed="11"/>
        <bgColor indexed="49"/>
      </patternFill>
    </fill>
    <fill>
      <patternFill patternType="solid">
        <fgColor indexed="51"/>
        <bgColor indexed="50"/>
      </patternFill>
    </fill>
    <fill>
      <patternFill patternType="solid">
        <fgColor indexed="51"/>
        <bgColor indexed="13"/>
      </patternFill>
    </fill>
    <fill>
      <patternFill patternType="solid">
        <fgColor indexed="54"/>
        <bgColor indexed="23"/>
      </patternFill>
    </fill>
    <fill>
      <patternFill patternType="solid">
        <fgColor indexed="30"/>
        <bgColor indexed="21"/>
      </patternFill>
    </fill>
    <fill>
      <patternFill patternType="solid">
        <fgColor indexed="57"/>
        <bgColor indexed="49"/>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gray125">
        <fgColor indexed="22"/>
        <bgColor indexed="9"/>
      </patternFill>
    </fill>
    <fill>
      <patternFill patternType="solid">
        <fgColor indexed="55"/>
        <bgColor indexed="23"/>
      </patternFill>
    </fill>
    <fill>
      <patternFill patternType="solid">
        <fgColor indexed="55"/>
        <bgColor indexed="24"/>
      </patternFill>
    </fill>
    <fill>
      <patternFill patternType="gray0625"/>
    </fill>
    <fill>
      <patternFill patternType="solid">
        <fgColor indexed="41"/>
        <bgColor indexed="15"/>
      </patternFill>
    </fill>
    <fill>
      <patternFill patternType="lightGray">
        <fgColor indexed="22"/>
      </patternFill>
    </fill>
    <fill>
      <patternFill patternType="lightGray">
        <fgColor indexed="22"/>
        <bgColor indexed="9"/>
      </patternFill>
    </fill>
    <fill>
      <patternFill patternType="solid">
        <fgColor indexed="62"/>
        <bgColor indexed="56"/>
      </patternFill>
    </fill>
    <fill>
      <patternFill patternType="solid">
        <fgColor indexed="19"/>
        <bgColor indexed="23"/>
      </patternFill>
    </fill>
    <fill>
      <patternFill patternType="solid">
        <fgColor indexed="10"/>
        <bgColor indexed="60"/>
      </patternFill>
    </fill>
    <fill>
      <patternFill patternType="solid">
        <fgColor indexed="53"/>
        <bgColor indexed="52"/>
      </patternFill>
    </fill>
    <fill>
      <patternFill patternType="solid">
        <fgColor theme="8"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92D050"/>
        <bgColor indexed="64"/>
      </patternFill>
    </fill>
    <fill>
      <patternFill patternType="solid">
        <fgColor theme="1"/>
        <bgColor indexed="64"/>
      </patternFill>
    </fill>
  </fills>
  <borders count="77">
    <border>
      <left/>
      <right/>
      <top/>
      <bottom/>
      <diagonal/>
    </border>
    <border>
      <left/>
      <right/>
      <top/>
      <bottom style="dotted">
        <color indexed="23"/>
      </bottom>
      <diagonal/>
    </border>
    <border>
      <left style="hair">
        <color indexed="64"/>
      </left>
      <right/>
      <top style="thin">
        <color indexed="64"/>
      </top>
      <bottom style="thin">
        <color indexed="64"/>
      </bottom>
      <diagonal/>
    </border>
    <border>
      <left/>
      <right/>
      <top style="thin">
        <color indexed="56"/>
      </top>
      <bottom style="double">
        <color indexed="56"/>
      </bottom>
      <diagonal/>
    </border>
    <border>
      <left style="double">
        <color indexed="63"/>
      </left>
      <right style="double">
        <color indexed="63"/>
      </right>
      <top style="double">
        <color indexed="63"/>
      </top>
      <bottom style="double">
        <color indexed="63"/>
      </bottom>
      <diagonal/>
    </border>
    <border>
      <left/>
      <right/>
      <top/>
      <bottom style="hair">
        <color indexed="64"/>
      </bottom>
      <diagonal/>
    </border>
    <border>
      <left/>
      <right/>
      <top/>
      <bottom style="thin">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double">
        <color indexed="10"/>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9"/>
      </left>
      <right style="thin">
        <color indexed="9"/>
      </right>
      <top style="hair">
        <color indexed="8"/>
      </top>
      <bottom style="hair">
        <color indexed="8"/>
      </bottom>
      <diagonal/>
    </border>
    <border>
      <left style="hair">
        <color indexed="8"/>
      </left>
      <right style="hair">
        <color indexed="8"/>
      </right>
      <top style="hair">
        <color indexed="8"/>
      </top>
      <bottom style="hair">
        <color indexed="8"/>
      </bottom>
      <diagonal/>
    </border>
    <border>
      <left style="thin">
        <color indexed="9"/>
      </left>
      <right style="thin">
        <color indexed="9"/>
      </right>
      <top/>
      <bottom style="hair">
        <color indexed="8"/>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medium">
        <color indexed="64"/>
      </bottom>
      <diagonal/>
    </border>
    <border>
      <left style="hair">
        <color indexed="8"/>
      </left>
      <right style="hair">
        <color indexed="8"/>
      </right>
      <top/>
      <bottom style="medium">
        <color indexed="64"/>
      </bottom>
      <diagonal/>
    </border>
    <border>
      <left style="hair">
        <color indexed="8"/>
      </left>
      <right/>
      <top style="hair">
        <color indexed="8"/>
      </top>
      <bottom style="medium">
        <color indexed="64"/>
      </bottom>
      <diagonal/>
    </border>
    <border>
      <left style="hair">
        <color indexed="8"/>
      </left>
      <right/>
      <top/>
      <bottom style="hair">
        <color indexed="8"/>
      </bottom>
      <diagonal/>
    </border>
    <border>
      <left style="thin">
        <color indexed="9"/>
      </left>
      <right/>
      <top/>
      <bottom style="hair">
        <color indexed="8"/>
      </bottom>
      <diagonal/>
    </border>
    <border>
      <left style="hair">
        <color indexed="8"/>
      </left>
      <right/>
      <top style="hair">
        <color indexed="8"/>
      </top>
      <bottom style="hair">
        <color indexed="8"/>
      </bottom>
      <diagonal/>
    </border>
    <border>
      <left style="hair">
        <color indexed="8"/>
      </left>
      <right style="hair">
        <color indexed="8"/>
      </right>
      <top/>
      <bottom/>
      <diagonal/>
    </border>
    <border>
      <left style="hair">
        <color indexed="8"/>
      </left>
      <right style="hair">
        <color indexed="8"/>
      </right>
      <top style="hair">
        <color indexed="8"/>
      </top>
      <bottom/>
      <diagonal/>
    </border>
    <border>
      <left/>
      <right style="hair">
        <color indexed="8"/>
      </right>
      <top style="hair">
        <color indexed="8"/>
      </top>
      <bottom style="hair">
        <color indexed="8"/>
      </bottom>
      <diagonal/>
    </border>
    <border>
      <left/>
      <right style="thin">
        <color indexed="9"/>
      </right>
      <top/>
      <bottom style="hair">
        <color indexed="8"/>
      </bottom>
      <diagonal/>
    </border>
    <border>
      <left/>
      <right style="hair">
        <color indexed="8"/>
      </right>
      <top style="hair">
        <color indexed="8"/>
      </top>
      <bottom style="medium">
        <color indexed="64"/>
      </bottom>
      <diagonal/>
    </border>
    <border>
      <left style="hair">
        <color indexed="8"/>
      </left>
      <right/>
      <top style="medium">
        <color indexed="64"/>
      </top>
      <bottom style="hair">
        <color indexed="8"/>
      </bottom>
      <diagonal/>
    </border>
    <border>
      <left/>
      <right style="hair">
        <color indexed="8"/>
      </right>
      <top style="medium">
        <color indexed="64"/>
      </top>
      <bottom style="hair">
        <color indexed="8"/>
      </bottom>
      <diagonal/>
    </border>
    <border>
      <left/>
      <right/>
      <top style="thin">
        <color indexed="55"/>
      </top>
      <bottom/>
      <diagonal/>
    </border>
    <border>
      <left/>
      <right/>
      <top/>
      <bottom style="dotted">
        <color indexed="64"/>
      </bottom>
      <diagonal/>
    </border>
    <border>
      <left/>
      <right/>
      <top/>
      <bottom style="hair">
        <color indexed="8"/>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thin">
        <color indexed="64"/>
      </right>
      <top/>
      <bottom/>
      <diagonal/>
    </border>
    <border>
      <left/>
      <right/>
      <top/>
      <bottom style="thick">
        <color indexed="62"/>
      </bottom>
      <diagonal/>
    </border>
    <border>
      <left/>
      <right/>
      <top/>
      <bottom style="thick">
        <color indexed="22"/>
      </bottom>
      <diagonal/>
    </border>
    <border>
      <left/>
      <right/>
      <top/>
      <bottom style="medium">
        <color indexed="54"/>
      </bottom>
      <diagonal/>
    </border>
    <border>
      <left/>
      <right/>
      <top/>
      <bottom style="medium">
        <color indexed="30"/>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top style="thin">
        <color indexed="64"/>
      </top>
      <bottom style="double">
        <color indexed="64"/>
      </bottom>
      <diagonal/>
    </border>
    <border>
      <left/>
      <right/>
      <top style="thin">
        <color indexed="8"/>
      </top>
      <bottom style="double">
        <color indexed="8"/>
      </bottom>
      <diagonal/>
    </border>
    <border>
      <left/>
      <right/>
      <top style="medium">
        <color indexed="64"/>
      </top>
      <bottom style="medium">
        <color indexed="64"/>
      </bottom>
      <diagonal/>
    </border>
    <border>
      <left/>
      <right/>
      <top/>
      <bottom style="double">
        <color indexed="64"/>
      </bottom>
      <diagonal/>
    </border>
    <border>
      <left/>
      <right/>
      <top/>
      <bottom style="double">
        <color indexed="8"/>
      </bottom>
      <diagonal/>
    </border>
    <border>
      <left style="hair">
        <color indexed="8"/>
      </left>
      <right style="hair">
        <color indexed="8"/>
      </right>
      <top style="medium">
        <color indexed="64"/>
      </top>
      <bottom style="hair">
        <color indexed="8"/>
      </bottom>
      <diagonal/>
    </border>
    <border>
      <left style="hair">
        <color indexed="8"/>
      </left>
      <right/>
      <top style="hair">
        <color indexed="8"/>
      </top>
      <bottom/>
      <diagonal/>
    </border>
    <border>
      <left/>
      <right style="hair">
        <color indexed="8"/>
      </right>
      <top style="hair">
        <color indexed="8"/>
      </top>
      <bottom/>
      <diagonal/>
    </border>
    <border>
      <left style="hair">
        <color indexed="8"/>
      </left>
      <right/>
      <top/>
      <bottom/>
      <diagonal/>
    </border>
    <border>
      <left style="medium">
        <color theme="8" tint="-0.24994659260841701"/>
      </left>
      <right/>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style="hair">
        <color indexed="8"/>
      </top>
      <bottom/>
      <diagonal/>
    </border>
  </borders>
  <cellStyleXfs count="2677">
    <xf numFmtId="0" fontId="0" fillId="0" borderId="0"/>
    <xf numFmtId="0" fontId="26"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4"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6"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3" borderId="0" applyNumberFormat="0" applyBorder="0" applyAlignment="0" applyProtection="0"/>
    <xf numFmtId="0" fontId="26" fillId="11" borderId="0" applyNumberFormat="0" applyBorder="0" applyAlignment="0" applyProtection="0"/>
    <xf numFmtId="0" fontId="26" fillId="8" borderId="0" applyNumberFormat="0" applyBorder="0" applyAlignment="0" applyProtection="0"/>
    <xf numFmtId="0" fontId="26" fillId="6" borderId="0" applyNumberFormat="0" applyBorder="0" applyAlignment="0" applyProtection="0"/>
    <xf numFmtId="0" fontId="26" fillId="4" borderId="0" applyNumberFormat="0" applyBorder="0" applyAlignment="0" applyProtection="0"/>
    <xf numFmtId="0" fontId="26" fillId="2" borderId="0" applyNumberFormat="0" applyBorder="0" applyAlignment="0" applyProtection="0"/>
    <xf numFmtId="0" fontId="26" fillId="3" borderId="0" applyNumberFormat="0" applyBorder="0" applyAlignment="0" applyProtection="0"/>
    <xf numFmtId="0" fontId="26" fillId="12" borderId="0" applyNumberFormat="0" applyBorder="0" applyAlignment="0" applyProtection="0"/>
    <xf numFmtId="0" fontId="26" fillId="10" borderId="0" applyNumberFormat="0" applyBorder="0" applyAlignment="0" applyProtection="0"/>
    <xf numFmtId="0" fontId="26" fillId="2" borderId="0" applyNumberFormat="0" applyBorder="0" applyAlignment="0" applyProtection="0"/>
    <xf numFmtId="0" fontId="26" fillId="13" borderId="0" applyNumberFormat="0" applyBorder="0" applyAlignment="0" applyProtection="0"/>
    <xf numFmtId="0" fontId="27" fillId="6" borderId="0" applyNumberFormat="0" applyBorder="0" applyAlignment="0" applyProtection="0"/>
    <xf numFmtId="0" fontId="27" fillId="14" borderId="0" applyNumberFormat="0" applyBorder="0" applyAlignment="0" applyProtection="0"/>
    <xf numFmtId="0" fontId="27" fillId="13" borderId="0" applyNumberFormat="0" applyBorder="0" applyAlignment="0" applyProtection="0"/>
    <xf numFmtId="0" fontId="27" fillId="8" borderId="0" applyNumberFormat="0" applyBorder="0" applyAlignment="0" applyProtection="0"/>
    <xf numFmtId="0" fontId="27" fillId="6" borderId="0" applyNumberFormat="0" applyBorder="0" applyAlignment="0" applyProtection="0"/>
    <xf numFmtId="0" fontId="27" fillId="3" borderId="0" applyNumberFormat="0" applyBorder="0" applyAlignment="0" applyProtection="0"/>
    <xf numFmtId="0" fontId="27" fillId="15" borderId="0" applyNumberFormat="0" applyBorder="0" applyAlignment="0" applyProtection="0"/>
    <xf numFmtId="0" fontId="27" fillId="3"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1" fontId="10" fillId="0" borderId="1" applyAlignment="0">
      <alignment horizontal="left" vertical="center"/>
    </xf>
    <xf numFmtId="169" fontId="45" fillId="19" borderId="2" applyNumberFormat="0" applyFont="0" applyFill="0" applyBorder="0" applyAlignment="0">
      <alignment horizontal="center"/>
    </xf>
    <xf numFmtId="0" fontId="28" fillId="0" borderId="3" applyNumberFormat="0" applyFill="0" applyAlignment="0" applyProtection="0"/>
    <xf numFmtId="0" fontId="46" fillId="0" borderId="0"/>
    <xf numFmtId="0" fontId="37" fillId="9" borderId="0" applyNumberFormat="0" applyBorder="0" applyAlignment="0" applyProtection="0"/>
    <xf numFmtId="0" fontId="29" fillId="10" borderId="0" applyNumberFormat="0" applyBorder="0" applyAlignment="0" applyProtection="0"/>
    <xf numFmtId="0" fontId="30" fillId="20" borderId="4" applyNumberFormat="0" applyAlignment="0" applyProtection="0"/>
    <xf numFmtId="0" fontId="30" fillId="20" borderId="4" applyNumberFormat="0" applyAlignment="0" applyProtection="0"/>
    <xf numFmtId="0" fontId="47" fillId="0" borderId="5" applyNumberFormat="0" applyFont="0" applyFill="0" applyAlignment="0" applyProtection="0">
      <alignment horizontal="left"/>
    </xf>
    <xf numFmtId="49" fontId="48" fillId="0" borderId="6" applyNumberFormat="0">
      <alignment horizontal="left" vertical="center"/>
    </xf>
    <xf numFmtId="0" fontId="31" fillId="0" borderId="7" applyNumberFormat="0" applyFill="0" applyAlignment="0" applyProtection="0"/>
    <xf numFmtId="0" fontId="32" fillId="0" borderId="8" applyNumberFormat="0" applyFill="0" applyAlignment="0" applyProtection="0"/>
    <xf numFmtId="0" fontId="33" fillId="0" borderId="9" applyNumberFormat="0" applyFill="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51" fillId="11" borderId="0" applyNumberFormat="0" applyBorder="0" applyAlignment="0" applyProtection="0"/>
    <xf numFmtId="0" fontId="35" fillId="11" borderId="0" applyNumberFormat="0" applyBorder="0" applyAlignment="0" applyProtection="0"/>
    <xf numFmtId="0" fontId="13" fillId="0" borderId="0"/>
    <xf numFmtId="0" fontId="25" fillId="4" borderId="10" applyNumberFormat="0" applyFont="0" applyAlignment="0" applyProtection="0"/>
    <xf numFmtId="0" fontId="52" fillId="0" borderId="11" applyNumberFormat="0" applyFill="0" applyAlignment="0" applyProtection="0"/>
    <xf numFmtId="0" fontId="36" fillId="0" borderId="12" applyNumberFormat="0" applyFill="0" applyAlignment="0" applyProtection="0"/>
    <xf numFmtId="3" fontId="53" fillId="0" borderId="13" applyFill="0">
      <alignment horizontal="right" vertical="center"/>
    </xf>
    <xf numFmtId="0" fontId="54" fillId="0" borderId="14">
      <alignment horizontal="left" vertical="center" wrapText="1" indent="1"/>
    </xf>
    <xf numFmtId="0" fontId="55" fillId="0" borderId="0" applyNumberFormat="0" applyFill="0" applyBorder="0" applyAlignment="0" applyProtection="0"/>
    <xf numFmtId="0" fontId="28" fillId="0" borderId="15" applyNumberFormat="0" applyFill="0" applyAlignment="0" applyProtection="0"/>
    <xf numFmtId="0" fontId="37" fillId="6" borderId="0" applyNumberFormat="0" applyBorder="0" applyAlignment="0" applyProtection="0"/>
    <xf numFmtId="0" fontId="44" fillId="0" borderId="0"/>
    <xf numFmtId="0" fontId="36" fillId="0" borderId="0" applyNumberFormat="0" applyFill="0" applyBorder="0" applyAlignment="0" applyProtection="0"/>
    <xf numFmtId="0" fontId="36" fillId="0" borderId="0" applyNumberFormat="0" applyFill="0" applyBorder="0" applyAlignment="0" applyProtection="0"/>
    <xf numFmtId="0" fontId="50" fillId="0" borderId="0" applyNumberFormat="0" applyFill="0" applyBorder="0" applyAlignment="0" applyProtection="0"/>
    <xf numFmtId="0" fontId="38" fillId="11" borderId="16" applyNumberFormat="0" applyAlignment="0" applyProtection="0"/>
    <xf numFmtId="0" fontId="39" fillId="21" borderId="16" applyNumberFormat="0" applyAlignment="0" applyProtection="0"/>
    <xf numFmtId="0" fontId="40" fillId="21" borderId="17" applyNumberFormat="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29" fillId="8" borderId="0" applyNumberFormat="0" applyBorder="0" applyAlignment="0" applyProtection="0"/>
    <xf numFmtId="0" fontId="27" fillId="22" borderId="0" applyNumberFormat="0" applyBorder="0" applyAlignment="0" applyProtection="0"/>
    <xf numFmtId="0" fontId="27" fillId="14" borderId="0" applyNumberFormat="0" applyBorder="0" applyAlignment="0" applyProtection="0"/>
    <xf numFmtId="0" fontId="27" fillId="13" borderId="0" applyNumberFormat="0" applyBorder="0" applyAlignment="0" applyProtection="0"/>
    <xf numFmtId="0" fontId="27" fillId="23" borderId="0" applyNumberFormat="0" applyBorder="0" applyAlignment="0" applyProtection="0"/>
    <xf numFmtId="0" fontId="27" fillId="17"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27" fillId="24" borderId="0" applyNumberFormat="0" applyBorder="0" applyAlignment="0" applyProtection="0"/>
    <xf numFmtId="0" fontId="27" fillId="26"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4" borderId="0" applyNumberFormat="0" applyBorder="0" applyAlignment="0" applyProtection="0"/>
    <xf numFmtId="0" fontId="58" fillId="0" borderId="0">
      <alignment vertical="top"/>
    </xf>
    <xf numFmtId="0" fontId="59" fillId="0" borderId="0"/>
    <xf numFmtId="0" fontId="80" fillId="0" borderId="0"/>
    <xf numFmtId="0" fontId="61" fillId="0" borderId="0"/>
    <xf numFmtId="0" fontId="82" fillId="0" borderId="0"/>
    <xf numFmtId="0" fontId="82" fillId="0" borderId="0"/>
    <xf numFmtId="0" fontId="29" fillId="0" borderId="0"/>
    <xf numFmtId="0" fontId="29" fillId="0" borderId="0"/>
    <xf numFmtId="0" fontId="29" fillId="0" borderId="0"/>
    <xf numFmtId="0" fontId="61" fillId="0" borderId="0"/>
    <xf numFmtId="0" fontId="82" fillId="0" borderId="0"/>
    <xf numFmtId="0" fontId="82" fillId="0" borderId="0"/>
    <xf numFmtId="0" fontId="29" fillId="0" borderId="0"/>
    <xf numFmtId="0" fontId="29" fillId="0" borderId="0"/>
    <xf numFmtId="0" fontId="29" fillId="0" borderId="0"/>
    <xf numFmtId="0" fontId="83" fillId="0" borderId="0"/>
    <xf numFmtId="0" fontId="82" fillId="0" borderId="0"/>
    <xf numFmtId="0" fontId="82" fillId="0" borderId="0"/>
    <xf numFmtId="0" fontId="51" fillId="0" borderId="0"/>
    <xf numFmtId="0" fontId="51" fillId="0" borderId="0"/>
    <xf numFmtId="0" fontId="51" fillId="0" borderId="0"/>
    <xf numFmtId="0" fontId="61" fillId="0" borderId="0"/>
    <xf numFmtId="0" fontId="44" fillId="0" borderId="0"/>
    <xf numFmtId="0" fontId="61" fillId="0" borderId="0"/>
    <xf numFmtId="0" fontId="21" fillId="0" borderId="0"/>
    <xf numFmtId="0" fontId="44" fillId="0" borderId="0"/>
    <xf numFmtId="0" fontId="44" fillId="0" borderId="0"/>
    <xf numFmtId="0" fontId="83" fillId="0" borderId="0"/>
    <xf numFmtId="0" fontId="84" fillId="0" borderId="0"/>
    <xf numFmtId="0" fontId="44" fillId="0" borderId="0"/>
    <xf numFmtId="0" fontId="84" fillId="0" borderId="0"/>
    <xf numFmtId="0" fontId="84" fillId="0" borderId="0"/>
    <xf numFmtId="0" fontId="84" fillId="0" borderId="0"/>
    <xf numFmtId="0" fontId="61" fillId="0" borderId="0"/>
    <xf numFmtId="0" fontId="61" fillId="0" borderId="0"/>
    <xf numFmtId="0" fontId="84" fillId="0" borderId="0"/>
    <xf numFmtId="49" fontId="21" fillId="0" borderId="0"/>
    <xf numFmtId="49" fontId="85" fillId="0" borderId="0"/>
    <xf numFmtId="49" fontId="85" fillId="0" borderId="0"/>
    <xf numFmtId="49" fontId="85" fillId="0" borderId="0"/>
    <xf numFmtId="49" fontId="21" fillId="0" borderId="0"/>
    <xf numFmtId="0" fontId="44" fillId="0" borderId="0"/>
    <xf numFmtId="0" fontId="84" fillId="0" borderId="0"/>
    <xf numFmtId="0" fontId="84" fillId="0" borderId="0"/>
    <xf numFmtId="0" fontId="84" fillId="0" borderId="0"/>
    <xf numFmtId="0" fontId="83" fillId="0" borderId="0"/>
    <xf numFmtId="0" fontId="86" fillId="0" borderId="0"/>
    <xf numFmtId="0" fontId="44" fillId="0" borderId="0"/>
    <xf numFmtId="0" fontId="84" fillId="0" borderId="0"/>
    <xf numFmtId="0" fontId="83" fillId="0" borderId="0"/>
    <xf numFmtId="0" fontId="44" fillId="0" borderId="0"/>
    <xf numFmtId="0" fontId="21" fillId="0" borderId="0" applyProtection="0"/>
    <xf numFmtId="0" fontId="61" fillId="0" borderId="0"/>
    <xf numFmtId="0" fontId="44" fillId="0" borderId="0"/>
    <xf numFmtId="0" fontId="61" fillId="0" borderId="0"/>
    <xf numFmtId="0" fontId="84" fillId="0" borderId="0"/>
    <xf numFmtId="0" fontId="82" fillId="0" borderId="0"/>
    <xf numFmtId="0" fontId="82" fillId="0" borderId="0"/>
    <xf numFmtId="0" fontId="51" fillId="0" borderId="0"/>
    <xf numFmtId="0" fontId="51" fillId="0" borderId="0"/>
    <xf numFmtId="0" fontId="51" fillId="0" borderId="0"/>
    <xf numFmtId="0" fontId="83" fillId="0" borderId="0"/>
    <xf numFmtId="0" fontId="84" fillId="0" borderId="0"/>
    <xf numFmtId="0" fontId="82" fillId="0" borderId="0"/>
    <xf numFmtId="0" fontId="82" fillId="0" borderId="0"/>
    <xf numFmtId="0" fontId="51" fillId="0" borderId="0"/>
    <xf numFmtId="0" fontId="51" fillId="0" borderId="0"/>
    <xf numFmtId="0" fontId="51" fillId="0" borderId="0"/>
    <xf numFmtId="0" fontId="83" fillId="0" borderId="0"/>
    <xf numFmtId="0" fontId="61" fillId="0" borderId="0"/>
    <xf numFmtId="0" fontId="21"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6" fontId="21" fillId="0" borderId="0" applyFont="0" applyFill="0" applyBorder="0" applyAlignment="0" applyProtection="0"/>
    <xf numFmtId="172" fontId="82" fillId="0" borderId="0" applyFill="0" applyBorder="0" applyAlignment="0" applyProtection="0"/>
    <xf numFmtId="172" fontId="82" fillId="0" borderId="0" applyFill="0" applyBorder="0" applyAlignment="0" applyProtection="0"/>
    <xf numFmtId="6" fontId="32" fillId="0" borderId="0" applyFont="0" applyFill="0" applyBorder="0" applyAlignment="0" applyProtection="0"/>
    <xf numFmtId="6" fontId="32" fillId="0" borderId="0" applyFont="0" applyFill="0" applyBorder="0" applyAlignment="0" applyProtection="0"/>
    <xf numFmtId="6" fontId="32" fillId="0" borderId="0" applyFont="0" applyFill="0" applyBorder="0" applyAlignment="0" applyProtection="0"/>
    <xf numFmtId="0" fontId="83"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8" fontId="21" fillId="0" borderId="0" applyFont="0" applyFill="0" applyBorder="0" applyAlignment="0" applyProtection="0"/>
    <xf numFmtId="173" fontId="82" fillId="0" borderId="0" applyFill="0" applyBorder="0" applyAlignment="0" applyProtection="0"/>
    <xf numFmtId="173" fontId="82" fillId="0" borderId="0" applyFill="0" applyBorder="0" applyAlignment="0" applyProtection="0"/>
    <xf numFmtId="8" fontId="32" fillId="0" borderId="0" applyFont="0" applyFill="0" applyBorder="0" applyAlignment="0" applyProtection="0"/>
    <xf numFmtId="8" fontId="32" fillId="0" borderId="0" applyFont="0" applyFill="0" applyBorder="0" applyAlignment="0" applyProtection="0"/>
    <xf numFmtId="8" fontId="32" fillId="0" borderId="0" applyFont="0" applyFill="0" applyBorder="0" applyAlignment="0" applyProtection="0"/>
    <xf numFmtId="0" fontId="84" fillId="0" borderId="0"/>
    <xf numFmtId="0" fontId="84" fillId="0" borderId="0"/>
    <xf numFmtId="0" fontId="89" fillId="0" borderId="0" applyProtection="0"/>
    <xf numFmtId="0" fontId="83" fillId="0" borderId="0"/>
    <xf numFmtId="0" fontId="82" fillId="0" borderId="0"/>
    <xf numFmtId="0" fontId="82" fillId="0" borderId="0"/>
    <xf numFmtId="0" fontId="51" fillId="0" borderId="0"/>
    <xf numFmtId="0" fontId="51" fillId="0" borderId="0"/>
    <xf numFmtId="0" fontId="51" fillId="0" borderId="0"/>
    <xf numFmtId="0" fontId="61" fillId="0" borderId="0"/>
    <xf numFmtId="0" fontId="21" fillId="0" borderId="0"/>
    <xf numFmtId="0" fontId="84" fillId="0" borderId="0"/>
    <xf numFmtId="0" fontId="84" fillId="0" borderId="0"/>
    <xf numFmtId="0" fontId="4" fillId="0" borderId="0" applyProtection="0"/>
    <xf numFmtId="0" fontId="4" fillId="0" borderId="0" applyProtection="0"/>
    <xf numFmtId="0" fontId="4" fillId="0" borderId="0" applyProtection="0"/>
    <xf numFmtId="0" fontId="83" fillId="0" borderId="0"/>
    <xf numFmtId="0" fontId="82" fillId="0" borderId="0"/>
    <xf numFmtId="0" fontId="82" fillId="0" borderId="0"/>
    <xf numFmtId="0" fontId="51" fillId="0" borderId="0"/>
    <xf numFmtId="0" fontId="51" fillId="0" borderId="0"/>
    <xf numFmtId="0" fontId="51" fillId="0" borderId="0"/>
    <xf numFmtId="0" fontId="86" fillId="0" borderId="0"/>
    <xf numFmtId="0" fontId="44" fillId="0" borderId="0"/>
    <xf numFmtId="0" fontId="44" fillId="0" borderId="0"/>
    <xf numFmtId="0" fontId="3" fillId="0" borderId="0"/>
    <xf numFmtId="0" fontId="3" fillId="0" borderId="0"/>
    <xf numFmtId="0" fontId="3" fillId="0" borderId="0"/>
    <xf numFmtId="0" fontId="83" fillId="0" borderId="0"/>
    <xf numFmtId="0" fontId="3" fillId="0" borderId="0"/>
    <xf numFmtId="49" fontId="79" fillId="0" borderId="13"/>
    <xf numFmtId="174" fontId="82" fillId="0" borderId="0" applyFont="0" applyFill="0" applyBorder="0" applyAlignment="0" applyProtection="0"/>
    <xf numFmtId="49" fontId="89" fillId="0" borderId="13"/>
    <xf numFmtId="49" fontId="89" fillId="0" borderId="13"/>
    <xf numFmtId="49" fontId="89" fillId="0" borderId="13"/>
    <xf numFmtId="49" fontId="21" fillId="0" borderId="14"/>
    <xf numFmtId="49" fontId="21" fillId="0" borderId="14"/>
    <xf numFmtId="49" fontId="83" fillId="0" borderId="13"/>
    <xf numFmtId="49" fontId="83" fillId="0" borderId="13"/>
    <xf numFmtId="49" fontId="83" fillId="0" borderId="13"/>
    <xf numFmtId="49" fontId="89" fillId="0" borderId="13"/>
    <xf numFmtId="49" fontId="89" fillId="0" borderId="13"/>
    <xf numFmtId="49" fontId="89" fillId="0" borderId="13"/>
    <xf numFmtId="49" fontId="89" fillId="0" borderId="13"/>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33" borderId="0" applyNumberFormat="0" applyBorder="0" applyAlignment="0" applyProtection="0"/>
    <xf numFmtId="0" fontId="82" fillId="33"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36" fillId="35" borderId="0" applyNumberFormat="0" applyBorder="0" applyAlignment="0" applyProtection="0"/>
    <xf numFmtId="0" fontId="36" fillId="35" borderId="0" applyNumberFormat="0" applyBorder="0" applyAlignment="0" applyProtection="0"/>
    <xf numFmtId="0" fontId="36"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36" fillId="38" borderId="0" applyNumberFormat="0" applyBorder="0" applyAlignment="0" applyProtection="0"/>
    <xf numFmtId="0" fontId="36" fillId="38" borderId="0" applyNumberFormat="0" applyBorder="0" applyAlignment="0" applyProtection="0"/>
    <xf numFmtId="0" fontId="36"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33" borderId="0" applyNumberFormat="0" applyBorder="0" applyAlignment="0" applyProtection="0"/>
    <xf numFmtId="0" fontId="82" fillId="33"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36" fillId="35" borderId="0" applyNumberFormat="0" applyBorder="0" applyAlignment="0" applyProtection="0"/>
    <xf numFmtId="0" fontId="36" fillId="35" borderId="0" applyNumberFormat="0" applyBorder="0" applyAlignment="0" applyProtection="0"/>
    <xf numFmtId="0" fontId="36"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36" fillId="35" borderId="0" applyNumberFormat="0" applyBorder="0" applyAlignment="0" applyProtection="0"/>
    <xf numFmtId="0" fontId="36" fillId="35" borderId="0" applyNumberFormat="0" applyBorder="0" applyAlignment="0" applyProtection="0"/>
    <xf numFmtId="0" fontId="36"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3" fillId="48" borderId="0" applyNumberFormat="0" applyBorder="0" applyAlignment="0" applyProtection="0"/>
    <xf numFmtId="0" fontId="82" fillId="48" borderId="0" applyNumberFormat="0" applyBorder="0" applyAlignment="0" applyProtection="0"/>
    <xf numFmtId="0" fontId="90" fillId="49"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91" fillId="50" borderId="0" applyNumberFormat="0" applyBorder="0" applyAlignment="0" applyProtection="0"/>
    <xf numFmtId="0" fontId="91" fillId="50" borderId="0" applyNumberFormat="0" applyBorder="0" applyAlignment="0" applyProtection="0"/>
    <xf numFmtId="0" fontId="91"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91" fillId="45" borderId="0" applyNumberFormat="0" applyBorder="0" applyAlignment="0" applyProtection="0"/>
    <xf numFmtId="0" fontId="91" fillId="45" borderId="0" applyNumberFormat="0" applyBorder="0" applyAlignment="0" applyProtection="0"/>
    <xf numFmtId="0" fontId="91"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91" fillId="52" borderId="0" applyNumberFormat="0" applyBorder="0" applyAlignment="0" applyProtection="0"/>
    <xf numFmtId="0" fontId="91" fillId="52" borderId="0" applyNumberFormat="0" applyBorder="0" applyAlignment="0" applyProtection="0"/>
    <xf numFmtId="0" fontId="91"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91" fillId="43" borderId="0" applyNumberFormat="0" applyBorder="0" applyAlignment="0" applyProtection="0"/>
    <xf numFmtId="0" fontId="91" fillId="43" borderId="0" applyNumberFormat="0" applyBorder="0" applyAlignment="0" applyProtection="0"/>
    <xf numFmtId="0" fontId="91"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91" fillId="44" borderId="0" applyNumberFormat="0" applyBorder="0" applyAlignment="0" applyProtection="0"/>
    <xf numFmtId="0" fontId="91" fillId="44" borderId="0" applyNumberFormat="0" applyBorder="0" applyAlignment="0" applyProtection="0"/>
    <xf numFmtId="0" fontId="91"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91" fillId="35" borderId="0" applyNumberFormat="0" applyBorder="0" applyAlignment="0" applyProtection="0"/>
    <xf numFmtId="0" fontId="91" fillId="35" borderId="0" applyNumberFormat="0" applyBorder="0" applyAlignment="0" applyProtection="0"/>
    <xf numFmtId="0" fontId="91"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0" borderId="0" applyNumberFormat="0" applyFill="0" applyBorder="0" applyAlignment="0"/>
    <xf numFmtId="0" fontId="82" fillId="0" borderId="0">
      <alignment horizontal="right"/>
    </xf>
    <xf numFmtId="175" fontId="92" fillId="0" borderId="0" applyNumberFormat="0" applyFill="0" applyBorder="0" applyAlignment="0"/>
    <xf numFmtId="0" fontId="92" fillId="0" borderId="0" applyNumberFormat="0" applyFill="0" applyBorder="0" applyAlignment="0"/>
    <xf numFmtId="0" fontId="92" fillId="0" borderId="0" applyNumberFormat="0" applyFill="0" applyBorder="0" applyAlignment="0"/>
    <xf numFmtId="175" fontId="31" fillId="0" borderId="0" applyNumberFormat="0" applyFill="0" applyBorder="0" applyAlignment="0"/>
    <xf numFmtId="175" fontId="31" fillId="0" borderId="0" applyNumberFormat="0" applyFill="0" applyBorder="0" applyAlignment="0"/>
    <xf numFmtId="175" fontId="31" fillId="0" borderId="0" applyNumberFormat="0" applyFill="0" applyBorder="0" applyAlignment="0"/>
    <xf numFmtId="1" fontId="82" fillId="0" borderId="1" applyAlignment="0">
      <alignment horizontal="left" vertical="center"/>
    </xf>
    <xf numFmtId="169" fontId="82" fillId="19" borderId="2" applyNumberFormat="0" applyFont="0" applyFill="0" applyBorder="0" applyAlignment="0">
      <alignment horizontal="center"/>
    </xf>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93" fillId="0" borderId="15" applyNumberFormat="0" applyFill="0" applyAlignment="0" applyProtection="0"/>
    <xf numFmtId="0" fontId="93" fillId="0" borderId="15" applyNumberFormat="0" applyFill="0" applyAlignment="0" applyProtection="0"/>
    <xf numFmtId="0" fontId="93"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176" fontId="4" fillId="0" borderId="35" applyNumberFormat="0" applyFont="0" applyFill="0" applyAlignment="0" applyProtection="0">
      <alignment horizontal="right"/>
    </xf>
    <xf numFmtId="177" fontId="82" fillId="0" borderId="0">
      <alignment horizontal="right"/>
    </xf>
    <xf numFmtId="4" fontId="21" fillId="0" borderId="0" applyBorder="0" applyProtection="0">
      <protection locked="0"/>
    </xf>
    <xf numFmtId="4" fontId="21" fillId="0" borderId="0" applyBorder="0" applyProtection="0"/>
    <xf numFmtId="4" fontId="21" fillId="0" borderId="0" applyBorder="0" applyProtection="0"/>
    <xf numFmtId="4" fontId="94" fillId="0" borderId="0" applyBorder="0" applyProtection="0">
      <protection locked="0"/>
    </xf>
    <xf numFmtId="4" fontId="94" fillId="0" borderId="0" applyBorder="0" applyProtection="0">
      <protection locked="0"/>
    </xf>
    <xf numFmtId="4" fontId="94" fillId="0" borderId="0" applyBorder="0" applyProtection="0">
      <protection locked="0"/>
    </xf>
    <xf numFmtId="5" fontId="95" fillId="0" borderId="36" applyNumberFormat="0" applyFont="0" applyAlignment="0" applyProtection="0"/>
    <xf numFmtId="0" fontId="82" fillId="0" borderId="37" applyNumberFormat="0" applyAlignment="0" applyProtection="0"/>
    <xf numFmtId="0" fontId="82" fillId="0" borderId="37" applyNumberFormat="0" applyAlignment="0" applyProtection="0"/>
    <xf numFmtId="5" fontId="92" fillId="0" borderId="36" applyNumberFormat="0" applyFont="0" applyAlignment="0" applyProtection="0"/>
    <xf numFmtId="5" fontId="92" fillId="0" borderId="36" applyNumberFormat="0" applyFont="0" applyAlignment="0" applyProtection="0"/>
    <xf numFmtId="5" fontId="92" fillId="0" borderId="36" applyNumberFormat="0" applyFont="0" applyAlignment="0" applyProtection="0"/>
    <xf numFmtId="164" fontId="83" fillId="0" borderId="0" applyFont="0" applyFill="0" applyBorder="0" applyAlignment="0" applyProtection="0"/>
    <xf numFmtId="43" fontId="21" fillId="0" borderId="0" applyFont="0" applyFill="0" applyBorder="0" applyAlignment="0" applyProtection="0"/>
    <xf numFmtId="178" fontId="21" fillId="0" borderId="0" applyFont="0" applyFill="0" applyBorder="0" applyAlignment="0" applyProtection="0"/>
    <xf numFmtId="179" fontId="82" fillId="0" borderId="0" applyFill="0" applyBorder="0" applyAlignment="0" applyProtection="0"/>
    <xf numFmtId="179" fontId="82" fillId="0" borderId="0" applyFill="0" applyBorder="0" applyAlignment="0" applyProtection="0"/>
    <xf numFmtId="178" fontId="32" fillId="0" borderId="0" applyFont="0" applyFill="0" applyBorder="0" applyAlignment="0" applyProtection="0"/>
    <xf numFmtId="178" fontId="32" fillId="0" borderId="0" applyFont="0" applyFill="0" applyBorder="0" applyAlignment="0" applyProtection="0"/>
    <xf numFmtId="178" fontId="32" fillId="0" borderId="0" applyFont="0" applyFill="0" applyBorder="0" applyAlignment="0" applyProtection="0"/>
    <xf numFmtId="180" fontId="21" fillId="0" borderId="0" applyFont="0" applyFill="0" applyBorder="0" applyAlignment="0" applyProtection="0"/>
    <xf numFmtId="181" fontId="82" fillId="0" borderId="0" applyFill="0" applyBorder="0" applyAlignment="0" applyProtection="0"/>
    <xf numFmtId="181" fontId="82" fillId="0" borderId="0" applyFill="0" applyBorder="0" applyAlignment="0" applyProtection="0"/>
    <xf numFmtId="180" fontId="32" fillId="0" borderId="0" applyFont="0" applyFill="0" applyBorder="0" applyAlignment="0" applyProtection="0"/>
    <xf numFmtId="180" fontId="32" fillId="0" borderId="0" applyFont="0" applyFill="0" applyBorder="0" applyAlignment="0" applyProtection="0"/>
    <xf numFmtId="180" fontId="32" fillId="0" borderId="0" applyFont="0" applyFill="0" applyBorder="0" applyAlignment="0" applyProtection="0"/>
    <xf numFmtId="174" fontId="83" fillId="0" borderId="0" applyFont="0" applyFill="0" applyBorder="0" applyAlignment="0" applyProtection="0"/>
    <xf numFmtId="182" fontId="83" fillId="0" borderId="0" applyFont="0" applyFill="0" applyBorder="0" applyAlignment="0" applyProtection="0"/>
    <xf numFmtId="183" fontId="21"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 fontId="82" fillId="0" borderId="0"/>
    <xf numFmtId="15" fontId="21" fillId="0" borderId="0" applyFont="0" applyFill="0" applyBorder="0" applyAlignment="0" applyProtection="0">
      <alignment horizontal="left"/>
    </xf>
    <xf numFmtId="184" fontId="82" fillId="0" borderId="0" applyFill="0" applyBorder="0" applyAlignment="0" applyProtection="0"/>
    <xf numFmtId="184" fontId="82" fillId="0" borderId="0" applyFill="0" applyBorder="0" applyAlignment="0" applyProtection="0"/>
    <xf numFmtId="15" fontId="32" fillId="0" borderId="0" applyFont="0" applyFill="0" applyBorder="0" applyAlignment="0" applyProtection="0">
      <alignment horizontal="left"/>
    </xf>
    <xf numFmtId="15" fontId="32" fillId="0" borderId="0" applyFont="0" applyFill="0" applyBorder="0" applyAlignment="0" applyProtection="0">
      <alignment horizontal="left"/>
    </xf>
    <xf numFmtId="15" fontId="32" fillId="0" borderId="0" applyFont="0" applyFill="0" applyBorder="0" applyAlignment="0" applyProtection="0">
      <alignment horizontal="left"/>
    </xf>
    <xf numFmtId="0" fontId="96" fillId="0" borderId="38" applyProtection="0">
      <alignment horizontal="center" vertical="top" wrapText="1"/>
    </xf>
    <xf numFmtId="185" fontId="21" fillId="0" borderId="0" applyFont="0" applyFill="0" applyBorder="0" applyProtection="0">
      <alignment horizontal="left"/>
    </xf>
    <xf numFmtId="186" fontId="82" fillId="0" borderId="0" applyFill="0" applyBorder="0" applyProtection="0">
      <alignment horizontal="left"/>
    </xf>
    <xf numFmtId="186" fontId="82" fillId="0" borderId="0" applyFill="0" applyBorder="0" applyProtection="0">
      <alignment horizontal="left"/>
    </xf>
    <xf numFmtId="185" fontId="32" fillId="0" borderId="0" applyFont="0" applyFill="0" applyBorder="0" applyProtection="0">
      <alignment horizontal="left"/>
    </xf>
    <xf numFmtId="185" fontId="32" fillId="0" borderId="0" applyFont="0" applyFill="0" applyBorder="0" applyProtection="0">
      <alignment horizontal="left"/>
    </xf>
    <xf numFmtId="185" fontId="32" fillId="0" borderId="0" applyFont="0" applyFill="0" applyBorder="0" applyProtection="0">
      <alignment horizontal="left"/>
    </xf>
    <xf numFmtId="187" fontId="21" fillId="0" borderId="0" applyFont="0" applyFill="0" applyBorder="0" applyAlignment="0" applyProtection="0">
      <protection locked="0"/>
    </xf>
    <xf numFmtId="187" fontId="82" fillId="0" borderId="0" applyFill="0" applyBorder="0" applyAlignment="0" applyProtection="0"/>
    <xf numFmtId="187" fontId="82" fillId="0" borderId="0" applyFill="0" applyBorder="0" applyAlignment="0" applyProtection="0"/>
    <xf numFmtId="187" fontId="33" fillId="0" borderId="0" applyFont="0" applyFill="0" applyBorder="0" applyAlignment="0" applyProtection="0">
      <protection locked="0"/>
    </xf>
    <xf numFmtId="187" fontId="33" fillId="0" borderId="0" applyFont="0" applyFill="0" applyBorder="0" applyAlignment="0" applyProtection="0">
      <protection locked="0"/>
    </xf>
    <xf numFmtId="187" fontId="33" fillId="0" borderId="0" applyFont="0" applyFill="0" applyBorder="0" applyAlignment="0" applyProtection="0">
      <protection locked="0"/>
    </xf>
    <xf numFmtId="39" fontId="83" fillId="0" borderId="0" applyFont="0" applyFill="0" applyBorder="0" applyAlignment="0" applyProtection="0"/>
    <xf numFmtId="39" fontId="82" fillId="0" borderId="0" applyFill="0" applyBorder="0" applyAlignment="0" applyProtection="0"/>
    <xf numFmtId="39" fontId="82" fillId="0" borderId="0" applyFill="0" applyBorder="0" applyAlignment="0" applyProtection="0"/>
    <xf numFmtId="39" fontId="51" fillId="0" borderId="0" applyFont="0" applyFill="0" applyBorder="0" applyAlignment="0" applyProtection="0"/>
    <xf numFmtId="39" fontId="51" fillId="0" borderId="0" applyFont="0" applyFill="0" applyBorder="0" applyAlignment="0" applyProtection="0"/>
    <xf numFmtId="39" fontId="51" fillId="0" borderId="0" applyFont="0" applyFill="0" applyBorder="0" applyAlignment="0" applyProtection="0"/>
    <xf numFmtId="188" fontId="21" fillId="0" borderId="0" applyFont="0" applyFill="0" applyBorder="0" applyAlignment="0"/>
    <xf numFmtId="188" fontId="82" fillId="0" borderId="0" applyFill="0" applyBorder="0" applyAlignment="0"/>
    <xf numFmtId="188" fontId="82" fillId="0" borderId="0" applyFill="0" applyBorder="0" applyAlignment="0"/>
    <xf numFmtId="188" fontId="3" fillId="0" borderId="0" applyFont="0" applyFill="0" applyBorder="0" applyAlignment="0"/>
    <xf numFmtId="188" fontId="3" fillId="0" borderId="0" applyFont="0" applyFill="0" applyBorder="0" applyAlignment="0"/>
    <xf numFmtId="188" fontId="3" fillId="0" borderId="0" applyFont="0" applyFill="0" applyBorder="0" applyAlignment="0"/>
    <xf numFmtId="189" fontId="21" fillId="0" borderId="0" applyFont="0" applyFill="0" applyBorder="0" applyAlignment="0" applyProtection="0"/>
    <xf numFmtId="190" fontId="21"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91" fontId="82" fillId="0" borderId="0" applyFont="0" applyFill="0" applyBorder="0" applyAlignment="0" applyProtection="0"/>
    <xf numFmtId="0" fontId="3" fillId="0" borderId="0"/>
    <xf numFmtId="0" fontId="82" fillId="0" borderId="0"/>
    <xf numFmtId="4" fontId="79" fillId="0" borderId="0" applyFont="0" applyFill="0" applyBorder="0" applyAlignment="0" applyProtection="0"/>
    <xf numFmtId="0" fontId="82" fillId="0" borderId="0"/>
    <xf numFmtId="49" fontId="97" fillId="57" borderId="0" applyBorder="0" applyProtection="0">
      <alignment horizontal="left"/>
    </xf>
    <xf numFmtId="0" fontId="98"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99" fillId="0" borderId="0" applyNumberFormat="0" applyFill="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37" fontId="21" fillId="0" borderId="0" applyFill="0" applyBorder="0" applyAlignment="0">
      <protection locked="0"/>
    </xf>
    <xf numFmtId="171" fontId="21" fillId="0" borderId="39" applyFill="0" applyBorder="0" applyAlignment="0">
      <alignment horizontal="center"/>
      <protection locked="0"/>
    </xf>
    <xf numFmtId="171" fontId="21" fillId="0" borderId="0" applyFill="0" applyBorder="0" applyAlignment="0">
      <protection locked="0"/>
    </xf>
    <xf numFmtId="171" fontId="21" fillId="0" borderId="0" applyFill="0" applyBorder="0" applyAlignment="0">
      <protection locked="0"/>
    </xf>
    <xf numFmtId="171" fontId="100" fillId="0" borderId="39" applyFill="0" applyBorder="0" applyAlignment="0">
      <alignment horizontal="center"/>
      <protection locked="0"/>
    </xf>
    <xf numFmtId="171" fontId="100" fillId="0" borderId="39" applyFill="0" applyBorder="0" applyAlignment="0">
      <alignment horizontal="center"/>
      <protection locked="0"/>
    </xf>
    <xf numFmtId="171" fontId="100" fillId="0" borderId="39" applyFill="0" applyBorder="0" applyAlignment="0">
      <alignment horizontal="center"/>
      <protection locked="0"/>
    </xf>
    <xf numFmtId="187" fontId="21" fillId="0" borderId="0" applyFill="0" applyBorder="0" applyAlignment="0">
      <protection locked="0"/>
    </xf>
    <xf numFmtId="187" fontId="100" fillId="0" borderId="0" applyFill="0" applyBorder="0" applyAlignment="0">
      <protection locked="0"/>
    </xf>
    <xf numFmtId="187" fontId="100" fillId="0" borderId="0" applyFill="0" applyBorder="0" applyAlignment="0">
      <protection locked="0"/>
    </xf>
    <xf numFmtId="187" fontId="100" fillId="0" borderId="0" applyFill="0" applyBorder="0" applyAlignment="0">
      <protection locked="0"/>
    </xf>
    <xf numFmtId="37" fontId="21" fillId="0" borderId="0" applyFill="0" applyBorder="0" applyAlignment="0">
      <protection locked="0"/>
    </xf>
    <xf numFmtId="188" fontId="21" fillId="0" borderId="0" applyFill="0" applyBorder="0" applyAlignment="0" applyProtection="0">
      <protection locked="0"/>
    </xf>
    <xf numFmtId="188" fontId="21" fillId="0" borderId="0" applyFill="0" applyBorder="0" applyAlignment="0" applyProtection="0"/>
    <xf numFmtId="188" fontId="21" fillId="0" borderId="0" applyFill="0" applyBorder="0" applyAlignment="0" applyProtection="0"/>
    <xf numFmtId="188" fontId="100" fillId="0" borderId="0" applyFill="0" applyBorder="0" applyAlignment="0" applyProtection="0">
      <protection locked="0"/>
    </xf>
    <xf numFmtId="188" fontId="100" fillId="0" borderId="0" applyFill="0" applyBorder="0" applyAlignment="0" applyProtection="0">
      <protection locked="0"/>
    </xf>
    <xf numFmtId="188" fontId="100" fillId="0" borderId="0" applyFill="0" applyBorder="0" applyAlignment="0" applyProtection="0">
      <protection locked="0"/>
    </xf>
    <xf numFmtId="37" fontId="21" fillId="0" borderId="0" applyFill="0" applyBorder="0" applyAlignment="0">
      <protection locked="0"/>
    </xf>
    <xf numFmtId="37" fontId="100" fillId="0" borderId="0" applyFill="0" applyBorder="0" applyAlignment="0">
      <protection locked="0"/>
    </xf>
    <xf numFmtId="37" fontId="100" fillId="0" borderId="0" applyFill="0" applyBorder="0" applyAlignment="0">
      <protection locked="0"/>
    </xf>
    <xf numFmtId="37" fontId="100" fillId="0" borderId="0" applyFill="0" applyBorder="0" applyAlignment="0">
      <protection locked="0"/>
    </xf>
    <xf numFmtId="0" fontId="82"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9" borderId="4" applyNumberFormat="0" applyAlignment="0" applyProtection="0"/>
    <xf numFmtId="0" fontId="82" fillId="59"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82" fillId="0" borderId="5" applyNumberFormat="0" applyFont="0" applyFill="0" applyAlignment="0" applyProtection="0">
      <alignment horizontal="left"/>
    </xf>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192" fontId="101" fillId="0" borderId="0" applyFont="0" applyFill="0" applyBorder="0" applyAlignment="0" applyProtection="0"/>
    <xf numFmtId="44" fontId="2" fillId="0" borderId="0" applyFont="0" applyFill="0" applyBorder="0" applyAlignment="0" applyProtection="0"/>
    <xf numFmtId="44" fontId="21" fillId="0" borderId="0" applyFont="0" applyFill="0" applyBorder="0" applyAlignment="0" applyProtection="0"/>
    <xf numFmtId="193" fontId="82" fillId="0" borderId="0" applyFill="0" applyBorder="0" applyAlignment="0" applyProtection="0"/>
    <xf numFmtId="193" fontId="82" fillId="0" borderId="0" applyFill="0" applyBorder="0" applyAlignment="0" applyProtection="0"/>
    <xf numFmtId="44" fontId="88" fillId="0" borderId="0" applyFont="0" applyFill="0" applyBorder="0" applyAlignment="0" applyProtection="0"/>
    <xf numFmtId="44" fontId="88" fillId="0" borderId="0" applyFont="0" applyFill="0" applyBorder="0" applyAlignment="0" applyProtection="0"/>
    <xf numFmtId="44" fontId="88" fillId="0" borderId="0" applyFont="0" applyFill="0" applyBorder="0" applyAlignment="0" applyProtection="0"/>
    <xf numFmtId="193" fontId="21" fillId="0" borderId="0" applyFill="0" applyBorder="0" applyAlignment="0" applyProtection="0"/>
    <xf numFmtId="49" fontId="4" fillId="0" borderId="40" applyBorder="0" applyProtection="0">
      <alignment horizontal="left"/>
    </xf>
    <xf numFmtId="166" fontId="4" fillId="0" borderId="0" applyBorder="0" applyProtection="0"/>
    <xf numFmtId="0" fontId="82" fillId="0" borderId="0">
      <alignment horizontal="center"/>
    </xf>
    <xf numFmtId="194" fontId="88" fillId="0" borderId="0" applyFont="0" applyFill="0" applyBorder="0" applyAlignment="0" applyProtection="0"/>
    <xf numFmtId="194" fontId="82" fillId="0" borderId="0" applyFill="0" applyBorder="0" applyAlignment="0" applyProtection="0"/>
    <xf numFmtId="194" fontId="82" fillId="0" borderId="0" applyFill="0" applyBorder="0" applyAlignment="0" applyProtection="0"/>
    <xf numFmtId="194" fontId="34" fillId="0" borderId="0" applyFont="0" applyFill="0" applyBorder="0" applyAlignment="0" applyProtection="0"/>
    <xf numFmtId="194" fontId="34" fillId="0" borderId="0" applyFont="0" applyFill="0" applyBorder="0" applyAlignment="0" applyProtection="0"/>
    <xf numFmtId="194" fontId="34" fillId="0" borderId="0" applyFont="0" applyFill="0" applyBorder="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49" fontId="82" fillId="0" borderId="6" applyNumberFormat="0">
      <alignment horizontal="left" vertical="center"/>
    </xf>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49" fontId="82" fillId="0" borderId="6" applyNumberFormat="0">
      <alignment horizontal="left" vertical="center"/>
    </xf>
    <xf numFmtId="49" fontId="82" fillId="0" borderId="6" applyNumberFormat="0">
      <alignment horizontal="left" vertical="center"/>
    </xf>
    <xf numFmtId="49" fontId="82" fillId="0" borderId="6" applyNumberFormat="0">
      <alignment horizontal="left" vertical="center"/>
    </xf>
    <xf numFmtId="49" fontId="82" fillId="0" borderId="6" applyNumberFormat="0">
      <alignment horizontal="left" vertical="center"/>
    </xf>
    <xf numFmtId="49" fontId="82" fillId="0" borderId="6" applyNumberFormat="0">
      <alignment horizontal="left" vertical="center"/>
    </xf>
    <xf numFmtId="4" fontId="82" fillId="0" borderId="0" applyFill="0" applyBorder="0" applyProtection="0">
      <alignment horizontal="right"/>
    </xf>
    <xf numFmtId="4" fontId="82" fillId="0" borderId="0" applyFill="0" applyBorder="0" applyProtection="0"/>
    <xf numFmtId="4" fontId="82" fillId="0" borderId="0" applyFill="0" applyBorder="0" applyProtection="0"/>
    <xf numFmtId="4" fontId="82" fillId="0" borderId="0" applyFill="0" applyBorder="0" applyProtection="0"/>
    <xf numFmtId="0" fontId="21" fillId="0" borderId="45" applyBorder="0" applyAlignment="0">
      <alignment horizontal="center" vertical="center"/>
    </xf>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49" fontId="102" fillId="0" borderId="0" applyBorder="0" applyProtection="0"/>
    <xf numFmtId="0" fontId="4" fillId="0" borderId="40" applyBorder="0" applyProtection="0">
      <alignment horizontal="left"/>
      <protection locked="0"/>
    </xf>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103" fillId="0" borderId="14">
      <alignment horizontal="justify" vertical="center" wrapText="1"/>
      <protection locked="0"/>
    </xf>
    <xf numFmtId="175" fontId="21" fillId="0" borderId="0" applyFill="0" applyBorder="0" applyAlignment="0"/>
    <xf numFmtId="175" fontId="104" fillId="0" borderId="0" applyFill="0" applyBorder="0" applyAlignment="0"/>
    <xf numFmtId="175" fontId="104" fillId="0" borderId="0" applyFill="0" applyBorder="0" applyAlignment="0"/>
    <xf numFmtId="175" fontId="104" fillId="0" borderId="0" applyFill="0" applyBorder="0" applyAlignment="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3" fillId="0" borderId="0"/>
    <xf numFmtId="0" fontId="3" fillId="0" borderId="0"/>
    <xf numFmtId="0" fontId="3" fillId="0" borderId="0"/>
    <xf numFmtId="0" fontId="3" fillId="0" borderId="0"/>
    <xf numFmtId="0" fontId="3" fillId="0" borderId="0"/>
    <xf numFmtId="0" fontId="82" fillId="0" borderId="0"/>
    <xf numFmtId="0" fontId="82" fillId="0" borderId="0"/>
    <xf numFmtId="0" fontId="82" fillId="0" borderId="0"/>
    <xf numFmtId="0" fontId="105" fillId="0" borderId="0"/>
    <xf numFmtId="0" fontId="2" fillId="0" borderId="0"/>
    <xf numFmtId="0" fontId="82" fillId="0" borderId="0"/>
    <xf numFmtId="0" fontId="82" fillId="0" borderId="0"/>
    <xf numFmtId="0" fontId="2" fillId="0" borderId="0"/>
    <xf numFmtId="0" fontId="82" fillId="0" borderId="0"/>
    <xf numFmtId="0" fontId="82" fillId="0" borderId="0"/>
    <xf numFmtId="0" fontId="2" fillId="0" borderId="0"/>
    <xf numFmtId="0" fontId="82" fillId="0" borderId="0"/>
    <xf numFmtId="0" fontId="82" fillId="0" borderId="0"/>
    <xf numFmtId="0" fontId="2" fillId="0" borderId="0"/>
    <xf numFmtId="0" fontId="21" fillId="0" borderId="0"/>
    <xf numFmtId="0" fontId="21" fillId="0" borderId="0"/>
    <xf numFmtId="0" fontId="2" fillId="0" borderId="0"/>
    <xf numFmtId="0" fontId="21" fillId="0" borderId="0"/>
    <xf numFmtId="0" fontId="21" fillId="0" borderId="0"/>
    <xf numFmtId="0" fontId="2" fillId="0" borderId="0"/>
    <xf numFmtId="0" fontId="21" fillId="0" borderId="0"/>
    <xf numFmtId="0" fontId="21" fillId="0" borderId="0"/>
    <xf numFmtId="0" fontId="2" fillId="0" borderId="0"/>
    <xf numFmtId="0" fontId="82" fillId="0" borderId="0"/>
    <xf numFmtId="0" fontId="82" fillId="0" borderId="0"/>
    <xf numFmtId="0" fontId="2" fillId="0" borderId="0"/>
    <xf numFmtId="0" fontId="21" fillId="0" borderId="0"/>
    <xf numFmtId="0" fontId="21" fillId="0" borderId="0"/>
    <xf numFmtId="0" fontId="2" fillId="0" borderId="0"/>
    <xf numFmtId="0" fontId="21" fillId="0" borderId="0"/>
    <xf numFmtId="0" fontId="21" fillId="0" borderId="0"/>
    <xf numFmtId="0" fontId="21" fillId="0" borderId="0"/>
    <xf numFmtId="0" fontId="89" fillId="0" borderId="0"/>
    <xf numFmtId="0" fontId="89" fillId="0" borderId="0"/>
    <xf numFmtId="0" fontId="89" fillId="0" borderId="0"/>
    <xf numFmtId="0" fontId="21" fillId="0" borderId="0"/>
    <xf numFmtId="0" fontId="21" fillId="0" borderId="0"/>
    <xf numFmtId="0" fontId="3" fillId="0" borderId="0"/>
    <xf numFmtId="0" fontId="79" fillId="0" borderId="0"/>
    <xf numFmtId="0" fontId="3" fillId="0" borderId="0"/>
    <xf numFmtId="0" fontId="3" fillId="0" borderId="0" applyFill="0"/>
    <xf numFmtId="0" fontId="89" fillId="0" borderId="0"/>
    <xf numFmtId="0" fontId="2" fillId="0" borderId="0"/>
    <xf numFmtId="0" fontId="21" fillId="0" borderId="0"/>
    <xf numFmtId="0" fontId="21" fillId="0" borderId="0"/>
    <xf numFmtId="0" fontId="2" fillId="0" borderId="0"/>
    <xf numFmtId="0" fontId="21" fillId="0" borderId="0"/>
    <xf numFmtId="0" fontId="21" fillId="0" borderId="0"/>
    <xf numFmtId="0" fontId="2" fillId="0" borderId="0"/>
    <xf numFmtId="0" fontId="21" fillId="0" borderId="0"/>
    <xf numFmtId="0" fontId="21" fillId="0" borderId="0"/>
    <xf numFmtId="0" fontId="2" fillId="0" borderId="0"/>
    <xf numFmtId="0" fontId="21" fillId="0" borderId="0"/>
    <xf numFmtId="0" fontId="21" fillId="0" borderId="0"/>
    <xf numFmtId="0" fontId="2" fillId="0" borderId="0"/>
    <xf numFmtId="0" fontId="21" fillId="0" borderId="0"/>
    <xf numFmtId="0" fontId="21" fillId="0" borderId="0"/>
    <xf numFmtId="0" fontId="2" fillId="0" borderId="0"/>
    <xf numFmtId="0" fontId="21" fillId="0" borderId="0"/>
    <xf numFmtId="0" fontId="21" fillId="0" borderId="0"/>
    <xf numFmtId="0" fontId="3" fillId="0" borderId="0"/>
    <xf numFmtId="0" fontId="2" fillId="0" borderId="0"/>
    <xf numFmtId="0" fontId="21" fillId="0" borderId="0"/>
    <xf numFmtId="0" fontId="21" fillId="0" borderId="0"/>
    <xf numFmtId="0" fontId="2"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06" fillId="0" borderId="0"/>
    <xf numFmtId="0" fontId="79" fillId="0" borderId="0"/>
    <xf numFmtId="0" fontId="3"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79" fillId="0" borderId="0"/>
    <xf numFmtId="0" fontId="3" fillId="0" borderId="0"/>
    <xf numFmtId="0" fontId="21" fillId="0" borderId="0"/>
    <xf numFmtId="0" fontId="21" fillId="0" borderId="0"/>
    <xf numFmtId="0" fontId="3" fillId="0" borderId="0"/>
    <xf numFmtId="0" fontId="3" fillId="0" borderId="0"/>
    <xf numFmtId="0" fontId="3" fillId="0" borderId="0"/>
    <xf numFmtId="0" fontId="3" fillId="0" borderId="0"/>
    <xf numFmtId="0" fontId="3" fillId="0" borderId="0"/>
    <xf numFmtId="0" fontId="3"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79" fillId="0" borderId="0"/>
    <xf numFmtId="0" fontId="21" fillId="0" borderId="0"/>
    <xf numFmtId="0" fontId="82" fillId="0" borderId="0"/>
    <xf numFmtId="0" fontId="8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79" fillId="0" borderId="0"/>
    <xf numFmtId="0" fontId="82" fillId="0" borderId="0"/>
    <xf numFmtId="0" fontId="82" fillId="0" borderId="0"/>
    <xf numFmtId="0" fontId="21" fillId="0" borderId="0"/>
    <xf numFmtId="0" fontId="21" fillId="0" borderId="0"/>
    <xf numFmtId="0" fontId="82" fillId="0" borderId="0" applyProtection="0"/>
    <xf numFmtId="0" fontId="82" fillId="0" borderId="0" applyProtection="0"/>
    <xf numFmtId="0" fontId="82" fillId="0" borderId="0" applyProtection="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82" fillId="0" borderId="0" applyFill="0" applyBorder="0" applyProtection="0"/>
    <xf numFmtId="0" fontId="21" fillId="0" borderId="0"/>
    <xf numFmtId="0" fontId="21" fillId="0" borderId="0"/>
    <xf numFmtId="0" fontId="21" fillId="0" borderId="0"/>
    <xf numFmtId="0" fontId="21" fillId="0" borderId="0"/>
    <xf numFmtId="0" fontId="21" fillId="0" borderId="0"/>
    <xf numFmtId="0" fontId="79" fillId="0" borderId="0"/>
    <xf numFmtId="0" fontId="82" fillId="0" borderId="0"/>
    <xf numFmtId="0" fontId="82" fillId="0" borderId="0"/>
    <xf numFmtId="0" fontId="21" fillId="0" borderId="0"/>
    <xf numFmtId="0" fontId="21" fillId="0" borderId="0"/>
    <xf numFmtId="0" fontId="21" fillId="0" borderId="0"/>
    <xf numFmtId="0" fontId="21" fillId="0" borderId="0"/>
    <xf numFmtId="0" fontId="88" fillId="0" borderId="0"/>
    <xf numFmtId="0" fontId="82" fillId="0" borderId="0"/>
    <xf numFmtId="0" fontId="8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79" fillId="0" borderId="0"/>
    <xf numFmtId="0" fontId="82" fillId="0" borderId="0"/>
    <xf numFmtId="0" fontId="8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82" fillId="0" borderId="0"/>
    <xf numFmtId="0" fontId="82" fillId="0" borderId="0"/>
    <xf numFmtId="0" fontId="82" fillId="0" borderId="0"/>
    <xf numFmtId="0" fontId="79" fillId="0" borderId="0"/>
    <xf numFmtId="0" fontId="82" fillId="0" borderId="0"/>
    <xf numFmtId="0" fontId="82" fillId="0" borderId="0"/>
    <xf numFmtId="0" fontId="82" fillId="0" borderId="0" applyProtection="0"/>
    <xf numFmtId="0" fontId="79" fillId="0" borderId="0"/>
    <xf numFmtId="195" fontId="21" fillId="0" borderId="46" applyFont="0" applyFill="0" applyBorder="0" applyAlignment="0" applyProtection="0">
      <alignment horizontal="right"/>
    </xf>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6" fontId="21" fillId="0" borderId="0" applyFont="0" applyFill="0" applyBorder="0" applyAlignment="0" applyProtection="0"/>
    <xf numFmtId="196" fontId="82" fillId="0" borderId="0" applyFill="0" applyBorder="0" applyAlignment="0" applyProtection="0"/>
    <xf numFmtId="196" fontId="82" fillId="0" borderId="0" applyFill="0" applyBorder="0" applyAlignment="0" applyProtection="0"/>
    <xf numFmtId="197" fontId="21" fillId="0" borderId="0" applyFont="0" applyFill="0" applyBorder="0" applyAlignment="0" applyProtection="0"/>
    <xf numFmtId="197" fontId="82" fillId="0" borderId="0" applyFill="0" applyBorder="0" applyAlignment="0" applyProtection="0"/>
    <xf numFmtId="197" fontId="82" fillId="0" borderId="0" applyFill="0" applyBorder="0" applyAlignment="0" applyProtection="0"/>
    <xf numFmtId="198" fontId="21" fillId="0" borderId="0" applyFont="0" applyFill="0" applyBorder="0" applyAlignment="0" applyProtection="0"/>
    <xf numFmtId="198" fontId="82" fillId="0" borderId="0" applyFill="0" applyBorder="0" applyAlignment="0" applyProtection="0"/>
    <xf numFmtId="198" fontId="82" fillId="0" borderId="0" applyFill="0" applyBorder="0" applyAlignment="0" applyProtection="0"/>
    <xf numFmtId="199" fontId="21" fillId="0" borderId="0" applyFont="0" applyFill="0" applyBorder="0" applyAlignment="0" applyProtection="0"/>
    <xf numFmtId="199" fontId="82" fillId="0" borderId="0" applyFill="0" applyBorder="0" applyAlignment="0" applyProtection="0"/>
    <xf numFmtId="199" fontId="82" fillId="0" borderId="0" applyFill="0" applyBorder="0" applyAlignment="0" applyProtection="0"/>
    <xf numFmtId="10" fontId="21" fillId="0" borderId="0" applyFont="0" applyFill="0" applyBorder="0" applyAlignment="0" applyProtection="0"/>
    <xf numFmtId="0" fontId="107" fillId="0" borderId="47"/>
    <xf numFmtId="0" fontId="82" fillId="0" borderId="0"/>
    <xf numFmtId="0" fontId="103" fillId="0" borderId="35" applyNumberFormat="0" applyFont="0" applyFill="0" applyAlignment="0" applyProtection="0"/>
    <xf numFmtId="0" fontId="103" fillId="0" borderId="14" applyProtection="0">
      <alignment vertical="center"/>
    </xf>
    <xf numFmtId="49" fontId="82" fillId="0" borderId="0">
      <alignment horizontal="left"/>
    </xf>
    <xf numFmtId="0" fontId="108" fillId="0" borderId="14" applyProtection="0">
      <alignment horizontal="justify" vertical="center" wrapText="1"/>
    </xf>
    <xf numFmtId="200" fontId="82" fillId="0" borderId="0" applyProtection="0">
      <alignment horizontal="left"/>
    </xf>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9" fontId="101"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3" fontId="53" fillId="0" borderId="13" applyFill="0">
      <alignment horizontal="right" vertical="center"/>
    </xf>
    <xf numFmtId="0" fontId="54" fillId="0" borderId="14">
      <alignment horizontal="left" vertical="center" wrapText="1" indent="1"/>
    </xf>
    <xf numFmtId="38" fontId="21" fillId="60" borderId="0" applyNumberFormat="0" applyFont="0" applyBorder="0" applyAlignment="0" applyProtection="0"/>
    <xf numFmtId="0" fontId="82" fillId="61" borderId="0" applyNumberFormat="0" applyBorder="0" applyAlignment="0" applyProtection="0"/>
    <xf numFmtId="0" fontId="82" fillId="61" borderId="0" applyNumberFormat="0" applyBorder="0" applyAlignment="0" applyProtection="0"/>
    <xf numFmtId="0" fontId="109" fillId="0" borderId="0"/>
    <xf numFmtId="3" fontId="96" fillId="0" borderId="0">
      <alignment horizontal="right" vertical="top"/>
      <protection locked="0"/>
    </xf>
    <xf numFmtId="1" fontId="89" fillId="0" borderId="0">
      <alignment horizontal="center" vertical="center"/>
      <protection locked="0"/>
    </xf>
    <xf numFmtId="1" fontId="21" fillId="0" borderId="0">
      <alignment horizontal="center" vertical="center"/>
      <protection locked="0"/>
    </xf>
    <xf numFmtId="1" fontId="21" fillId="0" borderId="0">
      <alignment horizontal="center" vertical="center"/>
      <protection locked="0"/>
    </xf>
    <xf numFmtId="1" fontId="79" fillId="0" borderId="0">
      <alignment horizontal="center" vertical="center"/>
      <protection locked="0"/>
    </xf>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110" fillId="0" borderId="0"/>
    <xf numFmtId="0" fontId="95" fillId="0" borderId="0"/>
    <xf numFmtId="4" fontId="82" fillId="0" borderId="0" applyFill="0" applyBorder="0" applyProtection="0">
      <alignment horizontal="left"/>
    </xf>
    <xf numFmtId="4" fontId="82" fillId="0" borderId="0" applyFill="0" applyBorder="0" applyProtection="0"/>
    <xf numFmtId="4" fontId="82" fillId="0" borderId="0" applyFill="0" applyBorder="0" applyProtection="0"/>
    <xf numFmtId="4" fontId="82" fillId="0" borderId="0" applyFill="0" applyProtection="0"/>
    <xf numFmtId="4" fontId="82" fillId="0" borderId="0" applyFill="0" applyBorder="0" applyProtection="0"/>
    <xf numFmtId="4" fontId="82" fillId="0" borderId="0" applyFill="0" applyBorder="0" applyProtection="0"/>
    <xf numFmtId="0" fontId="82" fillId="62" borderId="0">
      <alignment horizontal="left"/>
    </xf>
    <xf numFmtId="0" fontId="82" fillId="63" borderId="0"/>
    <xf numFmtId="0" fontId="84" fillId="0" borderId="0"/>
    <xf numFmtId="0" fontId="82" fillId="0" borderId="0"/>
    <xf numFmtId="0" fontId="82" fillId="0" borderId="0"/>
    <xf numFmtId="0" fontId="82" fillId="0" borderId="0"/>
    <xf numFmtId="0" fontId="61" fillId="0" borderId="0"/>
    <xf numFmtId="0" fontId="83" fillId="0" borderId="0"/>
    <xf numFmtId="0" fontId="21" fillId="0" borderId="0"/>
    <xf numFmtId="0" fontId="21" fillId="0" borderId="0"/>
    <xf numFmtId="38" fontId="21" fillId="0" borderId="0" applyFill="0" applyBorder="0" applyAlignment="0" applyProtection="0"/>
    <xf numFmtId="198" fontId="21" fillId="0" borderId="0" applyFill="0" applyBorder="0" applyAlignment="0" applyProtection="0"/>
    <xf numFmtId="198" fontId="82" fillId="0" borderId="0" applyFill="0" applyBorder="0" applyAlignment="0" applyProtection="0"/>
    <xf numFmtId="198" fontId="82" fillId="0" borderId="0" applyFill="0" applyBorder="0" applyAlignment="0" applyProtection="0"/>
    <xf numFmtId="38" fontId="82" fillId="0" borderId="0" applyFill="0" applyBorder="0" applyAlignment="0" applyProtection="0"/>
    <xf numFmtId="38" fontId="82" fillId="0" borderId="0" applyFill="0" applyBorder="0" applyAlignment="0" applyProtection="0"/>
    <xf numFmtId="201" fontId="111" fillId="0" borderId="48">
      <alignment vertical="top" wrapText="1"/>
      <protection locked="0"/>
    </xf>
    <xf numFmtId="49" fontId="82" fillId="0" borderId="0" applyFill="0" applyBorder="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202" fontId="21" fillId="0" borderId="0" applyFont="0" applyFill="0" applyBorder="0" applyAlignment="0" applyProtection="0"/>
    <xf numFmtId="202" fontId="82" fillId="0" borderId="0" applyFill="0" applyBorder="0" applyAlignment="0" applyProtection="0"/>
    <xf numFmtId="202" fontId="82" fillId="0" borderId="0" applyFill="0" applyBorder="0" applyAlignment="0" applyProtection="0"/>
    <xf numFmtId="203" fontId="21" fillId="0" borderId="0" applyFont="0" applyFill="0" applyBorder="0" applyAlignment="0" applyProtection="0"/>
    <xf numFmtId="203" fontId="82" fillId="0" borderId="0" applyFill="0" applyBorder="0" applyAlignment="0" applyProtection="0"/>
    <xf numFmtId="203" fontId="82" fillId="0" borderId="0" applyFill="0" applyBorder="0" applyAlignment="0" applyProtection="0"/>
    <xf numFmtId="18" fontId="21" fillId="0" borderId="0" applyFont="0" applyFill="0" applyBorder="0" applyAlignment="0" applyProtection="0">
      <alignment horizontal="left"/>
    </xf>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38" fontId="21" fillId="0" borderId="49" applyNumberFormat="0" applyFont="0" applyFill="0" applyAlignment="0" applyProtection="0"/>
    <xf numFmtId="0" fontId="82" fillId="0" borderId="50" applyNumberFormat="0" applyFill="0" applyAlignment="0" applyProtection="0"/>
    <xf numFmtId="0" fontId="82" fillId="0" borderId="50" applyNumberFormat="0" applyFill="0" applyAlignment="0" applyProtection="0"/>
    <xf numFmtId="0" fontId="82" fillId="0" borderId="0"/>
    <xf numFmtId="0" fontId="82" fillId="31" borderId="51">
      <alignment vertical="center"/>
    </xf>
    <xf numFmtId="10" fontId="21" fillId="0" borderId="52" applyNumberFormat="0" applyFont="0" applyFill="0" applyAlignment="0" applyProtection="0"/>
    <xf numFmtId="0" fontId="82" fillId="0" borderId="53" applyNumberFormat="0" applyFill="0" applyAlignment="0" applyProtection="0"/>
    <xf numFmtId="0" fontId="82" fillId="0" borderId="53" applyNumberFormat="0" applyFill="0" applyAlignment="0" applyProtection="0"/>
    <xf numFmtId="0" fontId="82" fillId="35"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5" borderId="16" applyNumberFormat="0" applyAlignment="0" applyProtection="0"/>
    <xf numFmtId="0" fontId="82" fillId="35" borderId="16" applyNumberFormat="0" applyAlignment="0" applyProtection="0"/>
    <xf numFmtId="0" fontId="82" fillId="35" borderId="16" applyNumberFormat="0" applyAlignment="0" applyProtection="0"/>
    <xf numFmtId="0" fontId="82" fillId="35" borderId="16" applyNumberFormat="0" applyAlignment="0" applyProtection="0"/>
    <xf numFmtId="0" fontId="82" fillId="35"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22" fillId="0" borderId="0"/>
    <xf numFmtId="0" fontId="4" fillId="0" borderId="0"/>
    <xf numFmtId="0" fontId="82" fillId="28" borderId="16" applyNumberFormat="0" applyAlignment="0" applyProtection="0"/>
    <xf numFmtId="0" fontId="82" fillId="33" borderId="16" applyNumberFormat="0" applyAlignment="0" applyProtection="0"/>
    <xf numFmtId="0" fontId="82" fillId="33" borderId="16" applyNumberFormat="0" applyAlignment="0" applyProtection="0"/>
    <xf numFmtId="0" fontId="82" fillId="28" borderId="16" applyNumberFormat="0" applyAlignment="0" applyProtection="0"/>
    <xf numFmtId="0" fontId="82" fillId="28" borderId="16" applyNumberFormat="0" applyAlignment="0" applyProtection="0"/>
    <xf numFmtId="0" fontId="82" fillId="28" borderId="16" applyNumberFormat="0" applyAlignment="0" applyProtection="0"/>
    <xf numFmtId="0" fontId="82" fillId="28" borderId="16" applyNumberFormat="0" applyAlignment="0" applyProtection="0"/>
    <xf numFmtId="0" fontId="82" fillId="28"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28" borderId="17" applyNumberFormat="0" applyAlignment="0" applyProtection="0"/>
    <xf numFmtId="0" fontId="82" fillId="33" borderId="17" applyNumberFormat="0" applyAlignment="0" applyProtection="0"/>
    <xf numFmtId="0" fontId="82" fillId="33" borderId="17" applyNumberFormat="0" applyAlignment="0" applyProtection="0"/>
    <xf numFmtId="0" fontId="82" fillId="28" borderId="17" applyNumberFormat="0" applyAlignment="0" applyProtection="0"/>
    <xf numFmtId="0" fontId="82" fillId="28" borderId="17" applyNumberFormat="0" applyAlignment="0" applyProtection="0"/>
    <xf numFmtId="0" fontId="82" fillId="28" borderId="17" applyNumberFormat="0" applyAlignment="0" applyProtection="0"/>
    <xf numFmtId="0" fontId="82" fillId="28" borderId="17" applyNumberFormat="0" applyAlignment="0" applyProtection="0"/>
    <xf numFmtId="0" fontId="82" fillId="28"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205" fontId="21" fillId="0" borderId="0" applyFont="0" applyFill="0" applyBorder="0" applyAlignment="0" applyProtection="0"/>
    <xf numFmtId="206" fontId="21" fillId="0" borderId="0" applyFont="0" applyFill="0" applyBorder="0" applyAlignment="0" applyProtection="0"/>
    <xf numFmtId="207" fontId="3" fillId="0" borderId="0" applyFont="0" applyFill="0" applyBorder="0" applyAlignment="0" applyProtection="0"/>
    <xf numFmtId="208" fontId="3" fillId="0" borderId="0" applyFont="0" applyFill="0" applyBorder="0" applyAlignment="0" applyProtection="0"/>
    <xf numFmtId="209" fontId="21" fillId="0" borderId="48" applyFont="0" applyFill="0" applyBorder="0" applyAlignment="0" applyProtection="0"/>
    <xf numFmtId="209" fontId="82" fillId="0" borderId="0" applyFill="0" applyBorder="0" applyAlignment="0" applyProtection="0"/>
    <xf numFmtId="209" fontId="82" fillId="0" borderId="0" applyFill="0" applyBorder="0" applyAlignment="0" applyProtection="0"/>
    <xf numFmtId="0" fontId="89" fillId="0" borderId="0"/>
    <xf numFmtId="0" fontId="10" fillId="0" borderId="13">
      <alignment vertical="center" wrapText="1"/>
    </xf>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2"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21" fillId="31" borderId="0" applyProtection="0"/>
    <xf numFmtId="0" fontId="21" fillId="32" borderId="0" applyProtection="0"/>
    <xf numFmtId="0" fontId="21" fillId="32" borderId="0" applyProtection="0"/>
    <xf numFmtId="0" fontId="112" fillId="0" borderId="0"/>
    <xf numFmtId="0" fontId="1" fillId="0" borderId="0"/>
  </cellStyleXfs>
  <cellXfs count="239">
    <xf numFmtId="0" fontId="0" fillId="0" borderId="0" xfId="0"/>
    <xf numFmtId="0" fontId="6" fillId="0" borderId="0" xfId="0" applyFont="1" applyAlignment="1">
      <alignment vertical="center"/>
    </xf>
    <xf numFmtId="49" fontId="7" fillId="27" borderId="18" xfId="0" applyNumberFormat="1" applyFont="1" applyFill="1" applyBorder="1" applyAlignment="1">
      <alignment horizontal="center" vertical="center"/>
    </xf>
    <xf numFmtId="4" fontId="8" fillId="27" borderId="18" xfId="0" applyNumberFormat="1" applyFont="1" applyFill="1" applyBorder="1" applyAlignment="1">
      <alignment horizontal="center" vertical="center"/>
    </xf>
    <xf numFmtId="49" fontId="4" fillId="28" borderId="19" xfId="0" applyNumberFormat="1" applyFont="1" applyFill="1" applyBorder="1" applyAlignment="1">
      <alignment vertical="center"/>
    </xf>
    <xf numFmtId="4" fontId="9" fillId="28" borderId="19" xfId="0" applyNumberFormat="1" applyFont="1" applyFill="1" applyBorder="1" applyAlignment="1">
      <alignment vertical="center"/>
    </xf>
    <xf numFmtId="49" fontId="4" fillId="0" borderId="19" xfId="0" applyNumberFormat="1" applyFont="1" applyBorder="1" applyAlignment="1">
      <alignment horizontal="center" vertical="center"/>
    </xf>
    <xf numFmtId="49" fontId="4" fillId="0" borderId="19" xfId="0" applyNumberFormat="1" applyFont="1" applyBorder="1" applyAlignment="1">
      <alignment vertical="center" wrapText="1"/>
    </xf>
    <xf numFmtId="0" fontId="5" fillId="0" borderId="0" xfId="0" applyFont="1" applyAlignment="1">
      <alignment vertical="center"/>
    </xf>
    <xf numFmtId="9" fontId="7" fillId="27" borderId="20" xfId="0" applyNumberFormat="1" applyFont="1" applyFill="1" applyBorder="1" applyAlignment="1">
      <alignment horizontal="center" vertical="center" wrapText="1"/>
    </xf>
    <xf numFmtId="49" fontId="11" fillId="28" borderId="19" xfId="0" applyNumberFormat="1" applyFont="1" applyFill="1" applyBorder="1" applyAlignment="1">
      <alignment horizontal="left" vertical="center"/>
    </xf>
    <xf numFmtId="4" fontId="0" fillId="0" borderId="0" xfId="0" applyNumberFormat="1" applyAlignment="1">
      <alignment vertical="center"/>
    </xf>
    <xf numFmtId="4" fontId="0" fillId="0" borderId="0" xfId="0" applyNumberFormat="1" applyAlignment="1">
      <alignment horizontal="center" vertical="center"/>
    </xf>
    <xf numFmtId="0" fontId="0" fillId="0" borderId="0" xfId="0" applyAlignment="1">
      <alignment vertical="center"/>
    </xf>
    <xf numFmtId="4" fontId="4" fillId="0" borderId="19" xfId="0" applyNumberFormat="1" applyFont="1" applyBorder="1" applyAlignment="1" applyProtection="1">
      <alignment vertical="center"/>
      <protection locked="0"/>
    </xf>
    <xf numFmtId="6" fontId="0" fillId="0" borderId="0" xfId="0" applyNumberFormat="1"/>
    <xf numFmtId="14" fontId="0" fillId="0" borderId="0" xfId="0" applyNumberFormat="1" applyAlignment="1">
      <alignment horizontal="left" vertical="center"/>
    </xf>
    <xf numFmtId="49" fontId="4" fillId="0" borderId="21" xfId="0" applyNumberFormat="1" applyFont="1" applyBorder="1" applyAlignment="1">
      <alignment horizontal="center" vertical="center"/>
    </xf>
    <xf numFmtId="49" fontId="4" fillId="0" borderId="21" xfId="0" applyNumberFormat="1" applyFont="1" applyBorder="1" applyAlignment="1">
      <alignment vertical="center" wrapText="1"/>
    </xf>
    <xf numFmtId="49" fontId="4" fillId="0" borderId="21" xfId="0" applyNumberFormat="1" applyFont="1" applyBorder="1" applyAlignment="1">
      <alignment vertical="center"/>
    </xf>
    <xf numFmtId="4" fontId="4" fillId="0" borderId="21" xfId="0" applyNumberFormat="1" applyFont="1" applyBorder="1" applyAlignment="1" applyProtection="1">
      <alignment vertical="center"/>
      <protection locked="0"/>
    </xf>
    <xf numFmtId="4" fontId="9" fillId="0" borderId="21" xfId="0" applyNumberFormat="1" applyFont="1" applyBorder="1" applyAlignment="1">
      <alignment vertical="center"/>
    </xf>
    <xf numFmtId="49" fontId="4" fillId="0" borderId="22" xfId="0" applyNumberFormat="1" applyFont="1" applyBorder="1" applyAlignment="1">
      <alignment vertical="center" wrapText="1"/>
    </xf>
    <xf numFmtId="49" fontId="4" fillId="0" borderId="22" xfId="0" applyNumberFormat="1" applyFont="1" applyBorder="1" applyAlignment="1">
      <alignment vertical="center"/>
    </xf>
    <xf numFmtId="4" fontId="9" fillId="0" borderId="22" xfId="0" applyNumberFormat="1" applyFont="1" applyBorder="1" applyAlignment="1">
      <alignment vertical="center"/>
    </xf>
    <xf numFmtId="4" fontId="17" fillId="0" borderId="19" xfId="0" applyNumberFormat="1" applyFont="1" applyBorder="1" applyAlignment="1" applyProtection="1">
      <alignment vertical="center"/>
      <protection locked="0"/>
    </xf>
    <xf numFmtId="49" fontId="18" fillId="0" borderId="19" xfId="0" applyNumberFormat="1" applyFont="1" applyBorder="1" applyAlignment="1">
      <alignment vertical="center" wrapText="1"/>
    </xf>
    <xf numFmtId="4" fontId="19" fillId="0" borderId="19" xfId="0" applyNumberFormat="1" applyFont="1" applyBorder="1" applyAlignment="1">
      <alignment vertical="center"/>
    </xf>
    <xf numFmtId="49" fontId="17" fillId="0" borderId="21" xfId="0" applyNumberFormat="1" applyFont="1" applyBorder="1" applyAlignment="1">
      <alignment vertical="center"/>
    </xf>
    <xf numFmtId="49" fontId="17" fillId="0" borderId="22" xfId="0" applyNumberFormat="1" applyFont="1" applyBorder="1" applyAlignment="1">
      <alignment vertical="center"/>
    </xf>
    <xf numFmtId="0" fontId="6" fillId="0" borderId="0" xfId="0" applyFont="1" applyAlignment="1">
      <alignment horizontal="left" vertical="center"/>
    </xf>
    <xf numFmtId="49" fontId="7" fillId="27" borderId="18" xfId="0" applyNumberFormat="1" applyFont="1" applyFill="1" applyBorder="1" applyAlignment="1">
      <alignment horizontal="left" vertical="center"/>
    </xf>
    <xf numFmtId="49" fontId="4" fillId="0" borderId="19" xfId="0" applyNumberFormat="1" applyFont="1" applyBorder="1" applyAlignment="1">
      <alignment horizontal="left" vertical="center"/>
    </xf>
    <xf numFmtId="0" fontId="0" fillId="0" borderId="0" xfId="0" applyAlignment="1">
      <alignment vertical="top" wrapText="1"/>
    </xf>
    <xf numFmtId="0" fontId="0" fillId="0" borderId="0" xfId="0" applyAlignment="1">
      <alignment horizontal="center"/>
    </xf>
    <xf numFmtId="4" fontId="0" fillId="0" borderId="0" xfId="0" applyNumberFormat="1"/>
    <xf numFmtId="49" fontId="4" fillId="0" borderId="23" xfId="0" applyNumberFormat="1" applyFont="1" applyBorder="1" applyAlignment="1">
      <alignment horizontal="center" vertical="center"/>
    </xf>
    <xf numFmtId="49" fontId="17" fillId="0" borderId="24" xfId="0" applyNumberFormat="1" applyFont="1" applyBorder="1" applyAlignment="1">
      <alignment vertical="center"/>
    </xf>
    <xf numFmtId="49" fontId="17" fillId="0" borderId="25" xfId="0" applyNumberFormat="1" applyFont="1" applyBorder="1" applyAlignment="1">
      <alignment vertical="center"/>
    </xf>
    <xf numFmtId="0" fontId="12" fillId="29" borderId="0" xfId="54" applyFont="1" applyFill="1" applyAlignment="1">
      <alignment horizontal="center"/>
    </xf>
    <xf numFmtId="9" fontId="14" fillId="29" borderId="0" xfId="54" applyNumberFormat="1" applyFont="1" applyFill="1" applyAlignment="1">
      <alignment horizontal="center"/>
    </xf>
    <xf numFmtId="167" fontId="16" fillId="0" borderId="0" xfId="0" applyNumberFormat="1" applyFont="1" applyAlignment="1">
      <alignment horizontal="center"/>
    </xf>
    <xf numFmtId="4" fontId="8" fillId="27" borderId="0" xfId="0" applyNumberFormat="1" applyFont="1" applyFill="1" applyAlignment="1">
      <alignment horizontal="center" vertical="center"/>
    </xf>
    <xf numFmtId="6" fontId="15" fillId="0" borderId="0" xfId="0" applyNumberFormat="1" applyFont="1"/>
    <xf numFmtId="6" fontId="16" fillId="0" borderId="0" xfId="0" applyNumberFormat="1" applyFont="1"/>
    <xf numFmtId="0" fontId="4" fillId="0" borderId="0" xfId="54" applyFont="1"/>
    <xf numFmtId="49" fontId="23" fillId="0" borderId="19" xfId="0" applyNumberFormat="1" applyFont="1" applyBorder="1" applyAlignment="1">
      <alignment vertical="center" wrapText="1"/>
    </xf>
    <xf numFmtId="49" fontId="22" fillId="0" borderId="19" xfId="0" applyNumberFormat="1" applyFont="1" applyBorder="1" applyAlignment="1">
      <alignment vertical="center"/>
    </xf>
    <xf numFmtId="49" fontId="11" fillId="0" borderId="19" xfId="0" applyNumberFormat="1" applyFont="1" applyBorder="1" applyAlignment="1">
      <alignment horizontal="left" vertical="center"/>
    </xf>
    <xf numFmtId="170" fontId="7" fillId="27" borderId="18" xfId="0" applyNumberFormat="1" applyFont="1" applyFill="1" applyBorder="1" applyAlignment="1">
      <alignment horizontal="center" vertical="center"/>
    </xf>
    <xf numFmtId="49" fontId="7" fillId="27" borderId="20" xfId="0" applyNumberFormat="1" applyFont="1" applyFill="1" applyBorder="1" applyAlignment="1">
      <alignment horizontal="center" vertical="center"/>
    </xf>
    <xf numFmtId="49" fontId="4" fillId="0" borderId="0" xfId="0" applyNumberFormat="1" applyFont="1" applyAlignment="1">
      <alignment vertical="center" wrapText="1"/>
    </xf>
    <xf numFmtId="166" fontId="7" fillId="27" borderId="26" xfId="0" applyNumberFormat="1" applyFont="1" applyFill="1" applyBorder="1" applyAlignment="1">
      <alignment horizontal="center" vertical="center"/>
    </xf>
    <xf numFmtId="166" fontId="4" fillId="28" borderId="27" xfId="0" applyNumberFormat="1" applyFont="1" applyFill="1" applyBorder="1" applyAlignment="1">
      <alignment vertical="center"/>
    </xf>
    <xf numFmtId="4" fontId="4" fillId="0" borderId="27" xfId="0" applyNumberFormat="1" applyFont="1" applyBorder="1" applyAlignment="1">
      <alignment vertical="center"/>
    </xf>
    <xf numFmtId="4" fontId="4" fillId="0" borderId="25" xfId="0" applyNumberFormat="1" applyFont="1" applyBorder="1" applyAlignment="1">
      <alignment vertical="center"/>
    </xf>
    <xf numFmtId="4" fontId="22" fillId="0" borderId="27" xfId="0" applyNumberFormat="1" applyFont="1" applyBorder="1" applyAlignment="1">
      <alignment vertical="center"/>
    </xf>
    <xf numFmtId="4" fontId="4" fillId="0" borderId="24" xfId="0" applyNumberFormat="1" applyFont="1" applyBorder="1" applyAlignment="1">
      <alignment vertical="center"/>
    </xf>
    <xf numFmtId="4" fontId="8" fillId="27" borderId="19" xfId="0" applyNumberFormat="1" applyFont="1" applyFill="1" applyBorder="1" applyAlignment="1">
      <alignment horizontal="center" vertical="center"/>
    </xf>
    <xf numFmtId="4" fontId="20" fillId="0" borderId="19" xfId="0" applyNumberFormat="1" applyFont="1" applyBorder="1" applyAlignment="1">
      <alignment vertical="center"/>
    </xf>
    <xf numFmtId="168" fontId="24" fillId="0" borderId="19" xfId="0" applyNumberFormat="1" applyFont="1" applyBorder="1" applyAlignment="1">
      <alignment vertical="center"/>
    </xf>
    <xf numFmtId="4" fontId="4" fillId="0" borderId="0" xfId="0" applyNumberFormat="1" applyFont="1" applyAlignment="1">
      <alignment vertical="center"/>
    </xf>
    <xf numFmtId="4" fontId="20" fillId="0" borderId="22" xfId="0" applyNumberFormat="1" applyFont="1" applyBorder="1" applyAlignment="1">
      <alignment vertical="center"/>
    </xf>
    <xf numFmtId="4" fontId="4" fillId="0" borderId="0" xfId="0" applyNumberFormat="1" applyFont="1" applyAlignment="1" applyProtection="1">
      <alignment vertical="center"/>
      <protection locked="0"/>
    </xf>
    <xf numFmtId="49" fontId="4" fillId="0" borderId="19" xfId="0" applyNumberFormat="1" applyFont="1" applyBorder="1" applyAlignment="1">
      <alignment horizontal="left" vertical="center" wrapText="1"/>
    </xf>
    <xf numFmtId="0" fontId="0" fillId="0" borderId="0" xfId="0" applyAlignment="1">
      <alignment vertical="center" wrapText="1"/>
    </xf>
    <xf numFmtId="9" fontId="4" fillId="0" borderId="19" xfId="0" applyNumberFormat="1" applyFont="1" applyBorder="1" applyAlignment="1">
      <alignment horizontal="left" vertical="center" wrapText="1"/>
    </xf>
    <xf numFmtId="9" fontId="4" fillId="0" borderId="22" xfId="0" applyNumberFormat="1" applyFont="1" applyBorder="1" applyAlignment="1">
      <alignment horizontal="left" vertical="center" wrapText="1"/>
    </xf>
    <xf numFmtId="0" fontId="21" fillId="0" borderId="0" xfId="0" applyFont="1" applyAlignment="1">
      <alignment vertical="top"/>
    </xf>
    <xf numFmtId="0" fontId="22" fillId="0" borderId="0" xfId="0" applyFont="1" applyAlignment="1">
      <alignment vertical="top"/>
    </xf>
    <xf numFmtId="49" fontId="49" fillId="0" borderId="0" xfId="0" applyNumberFormat="1" applyFont="1" applyAlignment="1">
      <alignment vertical="top"/>
    </xf>
    <xf numFmtId="49" fontId="56" fillId="0" borderId="19" xfId="0" applyNumberFormat="1" applyFont="1" applyBorder="1" applyAlignment="1">
      <alignment horizontal="center" vertical="center"/>
    </xf>
    <xf numFmtId="49" fontId="57" fillId="0" borderId="19" xfId="0" applyNumberFormat="1" applyFont="1" applyBorder="1" applyAlignment="1">
      <alignment horizontal="left" vertical="center"/>
    </xf>
    <xf numFmtId="4" fontId="0" fillId="0" borderId="19" xfId="0" applyNumberFormat="1" applyBorder="1" applyAlignment="1">
      <alignment vertical="center"/>
    </xf>
    <xf numFmtId="171" fontId="4" fillId="0" borderId="19" xfId="0" applyNumberFormat="1" applyFont="1" applyBorder="1" applyAlignment="1">
      <alignment horizontal="left" vertical="center" wrapText="1"/>
    </xf>
    <xf numFmtId="4" fontId="3" fillId="0" borderId="19" xfId="0" applyNumberFormat="1" applyFont="1" applyBorder="1" applyAlignment="1">
      <alignment vertical="center"/>
    </xf>
    <xf numFmtId="0" fontId="3" fillId="0" borderId="0" xfId="0" applyFont="1" applyAlignment="1">
      <alignment vertical="center"/>
    </xf>
    <xf numFmtId="0" fontId="0" fillId="0" borderId="0" xfId="0" applyAlignment="1">
      <alignment horizontal="left" vertical="top" wrapText="1"/>
    </xf>
    <xf numFmtId="49" fontId="75" fillId="28" borderId="19" xfId="0" applyNumberFormat="1" applyFont="1" applyFill="1" applyBorder="1" applyAlignment="1">
      <alignment horizontal="left" vertical="center"/>
    </xf>
    <xf numFmtId="49" fontId="76" fillId="28" borderId="19" xfId="0" applyNumberFormat="1" applyFont="1" applyFill="1" applyBorder="1" applyAlignment="1">
      <alignment horizontal="left" vertical="center"/>
    </xf>
    <xf numFmtId="0" fontId="0" fillId="0" borderId="0" xfId="0" applyAlignment="1">
      <alignment horizontal="center" vertical="center"/>
    </xf>
    <xf numFmtId="49" fontId="17" fillId="0" borderId="19" xfId="0" applyNumberFormat="1" applyFont="1" applyBorder="1" applyAlignment="1">
      <alignment horizontal="center" vertical="center"/>
    </xf>
    <xf numFmtId="49" fontId="17" fillId="0" borderId="22" xfId="0" applyNumberFormat="1" applyFont="1" applyBorder="1" applyAlignment="1">
      <alignment horizontal="center" vertical="center"/>
    </xf>
    <xf numFmtId="0" fontId="0" fillId="0" borderId="0" xfId="0" applyAlignment="1">
      <alignment horizontal="center" vertical="center" wrapText="1"/>
    </xf>
    <xf numFmtId="49" fontId="17" fillId="0" borderId="19" xfId="0" applyNumberFormat="1" applyFont="1" applyBorder="1" applyAlignment="1">
      <alignment vertical="center"/>
    </xf>
    <xf numFmtId="0" fontId="81" fillId="0" borderId="0" xfId="87" applyFont="1" applyAlignment="1">
      <alignment horizontal="center" vertical="center"/>
    </xf>
    <xf numFmtId="0" fontId="80" fillId="0" borderId="0" xfId="87"/>
    <xf numFmtId="170" fontId="42" fillId="0" borderId="0" xfId="0" applyNumberFormat="1" applyFont="1" applyAlignment="1">
      <alignment horizontal="center"/>
    </xf>
    <xf numFmtId="170" fontId="42" fillId="0" borderId="0" xfId="0" applyNumberFormat="1" applyFont="1" applyAlignment="1">
      <alignment horizontal="center" vertical="center"/>
    </xf>
    <xf numFmtId="4" fontId="4" fillId="0" borderId="19" xfId="0" applyNumberFormat="1" applyFont="1" applyBorder="1" applyAlignment="1">
      <alignment horizontal="center" vertical="center"/>
    </xf>
    <xf numFmtId="4" fontId="56" fillId="0" borderId="19" xfId="0" applyNumberFormat="1" applyFont="1" applyBorder="1" applyAlignment="1">
      <alignment horizontal="center" vertical="center"/>
    </xf>
    <xf numFmtId="170" fontId="5" fillId="0" borderId="21" xfId="0" applyNumberFormat="1" applyFont="1" applyBorder="1" applyAlignment="1">
      <alignment horizontal="center" vertical="center"/>
    </xf>
    <xf numFmtId="170" fontId="43" fillId="0" borderId="19" xfId="0" applyNumberFormat="1" applyFont="1" applyBorder="1" applyAlignment="1">
      <alignment horizontal="center" vertical="center"/>
    </xf>
    <xf numFmtId="170" fontId="43" fillId="0" borderId="22" xfId="0" applyNumberFormat="1" applyFont="1" applyBorder="1" applyAlignment="1">
      <alignment horizontal="center" vertical="center"/>
    </xf>
    <xf numFmtId="170" fontId="0" fillId="0" borderId="0" xfId="0" applyNumberFormat="1" applyAlignment="1">
      <alignment horizontal="center"/>
    </xf>
    <xf numFmtId="4" fontId="56" fillId="0" borderId="21" xfId="0" applyNumberFormat="1" applyFont="1" applyBorder="1" applyAlignment="1">
      <alignment horizontal="center" vertical="center"/>
    </xf>
    <xf numFmtId="4" fontId="56" fillId="0" borderId="22" xfId="0" applyNumberFormat="1" applyFont="1" applyBorder="1" applyAlignment="1">
      <alignment horizontal="center" vertical="center"/>
    </xf>
    <xf numFmtId="49" fontId="4" fillId="0" borderId="0" xfId="0" applyNumberFormat="1" applyFont="1" applyAlignment="1">
      <alignment horizontal="center" vertical="center"/>
    </xf>
    <xf numFmtId="170" fontId="4" fillId="0" borderId="0" xfId="0" applyNumberFormat="1" applyFont="1" applyAlignment="1">
      <alignment horizontal="center" vertical="center"/>
    </xf>
    <xf numFmtId="4" fontId="9" fillId="0" borderId="0" xfId="0" applyNumberFormat="1" applyFont="1" applyAlignment="1">
      <alignment vertical="center"/>
    </xf>
    <xf numFmtId="49" fontId="4" fillId="0" borderId="0" xfId="0" applyNumberFormat="1" applyFont="1" applyAlignment="1">
      <alignment horizontal="left" vertical="center"/>
    </xf>
    <xf numFmtId="0" fontId="61" fillId="0" borderId="0" xfId="0" applyFont="1" applyAlignment="1">
      <alignment vertical="top"/>
    </xf>
    <xf numFmtId="0" fontId="60" fillId="0" borderId="0" xfId="0" applyFont="1"/>
    <xf numFmtId="0" fontId="64" fillId="0" borderId="0" xfId="0" applyFont="1" applyAlignment="1">
      <alignment vertical="top" wrapText="1"/>
    </xf>
    <xf numFmtId="0" fontId="63" fillId="0" borderId="0" xfId="0" applyFont="1" applyAlignment="1">
      <alignment horizontal="center" vertical="top" wrapText="1"/>
    </xf>
    <xf numFmtId="0" fontId="62" fillId="0" borderId="0" xfId="0" applyFont="1" applyAlignment="1">
      <alignment vertical="top" wrapText="1"/>
    </xf>
    <xf numFmtId="49" fontId="17" fillId="0" borderId="54" xfId="0" applyNumberFormat="1" applyFont="1" applyBorder="1" applyAlignment="1">
      <alignment vertical="center"/>
    </xf>
    <xf numFmtId="49" fontId="17" fillId="0" borderId="54" xfId="0" applyNumberFormat="1" applyFont="1" applyBorder="1" applyAlignment="1">
      <alignment horizontal="center" vertical="center"/>
    </xf>
    <xf numFmtId="170" fontId="43" fillId="0" borderId="54" xfId="0" applyNumberFormat="1" applyFont="1" applyBorder="1" applyAlignment="1">
      <alignment horizontal="center" vertical="center"/>
    </xf>
    <xf numFmtId="49" fontId="4" fillId="0" borderId="23" xfId="0" applyNumberFormat="1" applyFont="1" applyBorder="1" applyAlignment="1">
      <alignment vertical="center" wrapText="1"/>
    </xf>
    <xf numFmtId="170" fontId="5" fillId="0" borderId="23" xfId="0" applyNumberFormat="1" applyFont="1" applyBorder="1" applyAlignment="1">
      <alignment horizontal="center" vertical="center"/>
    </xf>
    <xf numFmtId="4" fontId="4" fillId="0" borderId="23" xfId="0" applyNumberFormat="1" applyFont="1" applyBorder="1" applyAlignment="1" applyProtection="1">
      <alignment vertical="center"/>
      <protection locked="0"/>
    </xf>
    <xf numFmtId="4" fontId="9" fillId="0" borderId="23" xfId="0" applyNumberFormat="1" applyFont="1" applyBorder="1" applyAlignment="1">
      <alignment vertical="center"/>
    </xf>
    <xf numFmtId="0" fontId="0" fillId="0" borderId="0" xfId="0" applyAlignment="1">
      <alignment horizontal="left" vertical="center"/>
    </xf>
    <xf numFmtId="0" fontId="77" fillId="0" borderId="19" xfId="0" applyFont="1" applyBorder="1" applyAlignment="1">
      <alignment horizontal="center" vertical="center"/>
    </xf>
    <xf numFmtId="0" fontId="0" fillId="0" borderId="19" xfId="0" applyBorder="1" applyAlignment="1">
      <alignment vertical="center"/>
    </xf>
    <xf numFmtId="0" fontId="16" fillId="0" borderId="0" xfId="0" applyFont="1" applyAlignment="1">
      <alignment vertical="center"/>
    </xf>
    <xf numFmtId="49" fontId="4" fillId="0" borderId="22" xfId="0" applyNumberFormat="1" applyFont="1" applyBorder="1" applyAlignment="1">
      <alignment horizontal="center" vertical="center"/>
    </xf>
    <xf numFmtId="4" fontId="4" fillId="0" borderId="22" xfId="0" applyNumberFormat="1" applyFont="1" applyBorder="1" applyAlignment="1" applyProtection="1">
      <alignment vertical="center"/>
      <protection locked="0"/>
    </xf>
    <xf numFmtId="49" fontId="4" fillId="0" borderId="0" xfId="0" applyNumberFormat="1" applyFont="1" applyAlignment="1">
      <alignment vertical="center"/>
    </xf>
    <xf numFmtId="4" fontId="56" fillId="0" borderId="54" xfId="0" applyNumberFormat="1" applyFont="1" applyBorder="1" applyAlignment="1">
      <alignment horizontal="center" vertical="center"/>
    </xf>
    <xf numFmtId="9" fontId="4" fillId="0" borderId="29" xfId="0" applyNumberFormat="1" applyFont="1" applyBorder="1" applyAlignment="1">
      <alignment horizontal="left" vertical="center" wrapText="1"/>
    </xf>
    <xf numFmtId="49" fontId="4" fillId="0" borderId="28" xfId="0" applyNumberFormat="1" applyFont="1" applyBorder="1" applyAlignment="1">
      <alignment vertical="center"/>
    </xf>
    <xf numFmtId="4" fontId="4" fillId="0" borderId="57" xfId="0" applyNumberFormat="1" applyFont="1" applyBorder="1" applyAlignment="1">
      <alignment vertical="center"/>
    </xf>
    <xf numFmtId="4" fontId="20" fillId="0" borderId="29" xfId="0" applyNumberFormat="1" applyFont="1" applyBorder="1" applyAlignment="1">
      <alignment vertical="center"/>
    </xf>
    <xf numFmtId="49" fontId="113" fillId="0" borderId="0" xfId="87" applyNumberFormat="1" applyFont="1" applyAlignment="1">
      <alignment horizontal="left" vertical="top" wrapText="1"/>
    </xf>
    <xf numFmtId="0" fontId="81" fillId="0" borderId="0" xfId="87" applyFont="1" applyAlignment="1">
      <alignment horizontal="left" vertical="top"/>
    </xf>
    <xf numFmtId="0" fontId="114" fillId="0" borderId="0" xfId="87" applyFont="1"/>
    <xf numFmtId="0" fontId="114" fillId="0" borderId="0" xfId="87" applyFont="1" applyAlignment="1">
      <alignment horizontal="left" vertical="top" wrapText="1"/>
    </xf>
    <xf numFmtId="0" fontId="114" fillId="0" borderId="0" xfId="87" applyFont="1" applyAlignment="1">
      <alignment wrapText="1"/>
    </xf>
    <xf numFmtId="0" fontId="114" fillId="0" borderId="0" xfId="87" applyFont="1" applyAlignment="1">
      <alignment horizontal="left" vertical="top"/>
    </xf>
    <xf numFmtId="0" fontId="65" fillId="30" borderId="58" xfId="0" applyFont="1" applyFill="1" applyBorder="1" applyAlignment="1">
      <alignment vertical="center"/>
    </xf>
    <xf numFmtId="0" fontId="65" fillId="30" borderId="0" xfId="0" applyFont="1" applyFill="1" applyAlignment="1">
      <alignment vertical="center"/>
    </xf>
    <xf numFmtId="0" fontId="66" fillId="30" borderId="0" xfId="0" applyFont="1" applyFill="1" applyAlignment="1">
      <alignment vertical="center"/>
    </xf>
    <xf numFmtId="0" fontId="68" fillId="0" borderId="0" xfId="0" applyFont="1" applyAlignment="1">
      <alignment vertical="center" wrapText="1"/>
    </xf>
    <xf numFmtId="0" fontId="67" fillId="30" borderId="0" xfId="0" applyFont="1" applyFill="1" applyAlignment="1">
      <alignment vertical="center"/>
    </xf>
    <xf numFmtId="0" fontId="3" fillId="0" borderId="58" xfId="0" applyFont="1" applyBorder="1" applyAlignment="1">
      <alignment vertical="center"/>
    </xf>
    <xf numFmtId="0" fontId="69" fillId="0" borderId="0" xfId="0" applyFont="1" applyAlignment="1">
      <alignment vertical="center" wrapText="1"/>
    </xf>
    <xf numFmtId="0" fontId="70" fillId="0" borderId="58" xfId="0" applyFont="1" applyBorder="1" applyAlignment="1">
      <alignment vertical="center"/>
    </xf>
    <xf numFmtId="0" fontId="70" fillId="0" borderId="0" xfId="0" applyFont="1" applyAlignment="1">
      <alignment vertical="center"/>
    </xf>
    <xf numFmtId="0" fontId="71" fillId="0" borderId="0" xfId="0" applyFont="1" applyAlignment="1">
      <alignment vertical="center"/>
    </xf>
    <xf numFmtId="0" fontId="68" fillId="0" borderId="0" xfId="0" applyFont="1"/>
    <xf numFmtId="0" fontId="72" fillId="0" borderId="58" xfId="0" applyFont="1" applyBorder="1" applyAlignment="1">
      <alignment vertical="center"/>
    </xf>
    <xf numFmtId="0" fontId="60" fillId="0" borderId="0" xfId="0" applyFont="1" applyAlignment="1">
      <alignment vertical="center"/>
    </xf>
    <xf numFmtId="0" fontId="60" fillId="0" borderId="0" xfId="0" applyFont="1" applyAlignment="1">
      <alignment vertical="top" wrapText="1"/>
    </xf>
    <xf numFmtId="0" fontId="60" fillId="0" borderId="58" xfId="0" applyFont="1" applyBorder="1" applyAlignment="1">
      <alignment vertical="center"/>
    </xf>
    <xf numFmtId="0" fontId="1" fillId="0" borderId="0" xfId="2676"/>
    <xf numFmtId="0" fontId="1" fillId="0" borderId="0" xfId="2676" applyAlignment="1">
      <alignment horizontal="center"/>
    </xf>
    <xf numFmtId="0" fontId="1" fillId="0" borderId="0" xfId="2676" applyAlignment="1">
      <alignment horizontal="center" vertical="center"/>
    </xf>
    <xf numFmtId="0" fontId="117" fillId="71" borderId="62" xfId="2676" applyFont="1" applyFill="1" applyBorder="1" applyAlignment="1">
      <alignment vertical="center"/>
    </xf>
    <xf numFmtId="168" fontId="118" fillId="0" borderId="13" xfId="1993" applyNumberFormat="1" applyFont="1" applyBorder="1" applyAlignment="1">
      <alignment horizontal="center" vertical="center" wrapText="1"/>
    </xf>
    <xf numFmtId="210" fontId="10" fillId="69" borderId="13" xfId="1993" applyNumberFormat="1" applyFont="1" applyFill="1" applyBorder="1" applyAlignment="1">
      <alignment vertical="center" wrapText="1"/>
    </xf>
    <xf numFmtId="0" fontId="10" fillId="0" borderId="13" xfId="2676" applyFont="1" applyBorder="1" applyAlignment="1">
      <alignment horizontal="center" vertical="center"/>
    </xf>
    <xf numFmtId="0" fontId="119" fillId="0" borderId="59" xfId="2676" applyFont="1" applyBorder="1" applyAlignment="1">
      <alignment vertical="center" wrapText="1"/>
    </xf>
    <xf numFmtId="0" fontId="120" fillId="0" borderId="46" xfId="2676" applyFont="1" applyBorder="1" applyAlignment="1">
      <alignment horizontal="center" vertical="center" wrapText="1"/>
    </xf>
    <xf numFmtId="0" fontId="121" fillId="0" borderId="63" xfId="2676" applyFont="1" applyBorder="1" applyAlignment="1">
      <alignment horizontal="center" vertical="center"/>
    </xf>
    <xf numFmtId="0" fontId="122" fillId="71" borderId="62" xfId="2676" applyFont="1" applyFill="1" applyBorder="1" applyAlignment="1">
      <alignment vertical="center"/>
    </xf>
    <xf numFmtId="0" fontId="121" fillId="0" borderId="64" xfId="2676" applyFont="1" applyBorder="1" applyAlignment="1">
      <alignment horizontal="center" vertical="center"/>
    </xf>
    <xf numFmtId="0" fontId="123" fillId="69" borderId="62" xfId="2676" applyFont="1" applyFill="1" applyBorder="1" applyAlignment="1">
      <alignment vertical="center" wrapText="1"/>
    </xf>
    <xf numFmtId="0" fontId="120" fillId="0" borderId="13" xfId="2676" applyFont="1" applyBorder="1" applyAlignment="1">
      <alignment vertical="center" wrapText="1"/>
    </xf>
    <xf numFmtId="0" fontId="124" fillId="0" borderId="65" xfId="2676" applyFont="1" applyBorder="1" applyAlignment="1">
      <alignment horizontal="center" vertical="center"/>
    </xf>
    <xf numFmtId="0" fontId="123" fillId="69" borderId="66" xfId="2676" applyFont="1" applyFill="1" applyBorder="1" applyAlignment="1">
      <alignment vertical="center" wrapText="1"/>
    </xf>
    <xf numFmtId="210" fontId="10" fillId="69" borderId="67" xfId="1993" applyNumberFormat="1" applyFont="1" applyFill="1" applyBorder="1" applyAlignment="1">
      <alignment vertical="center" wrapText="1"/>
    </xf>
    <xf numFmtId="0" fontId="10" fillId="0" borderId="67" xfId="2676" applyFont="1" applyBorder="1" applyAlignment="1">
      <alignment horizontal="center" vertical="center"/>
    </xf>
    <xf numFmtId="0" fontId="120" fillId="0" borderId="67" xfId="2676" applyFont="1" applyBorder="1" applyAlignment="1">
      <alignment horizontal="left" vertical="center" wrapText="1"/>
    </xf>
    <xf numFmtId="0" fontId="120" fillId="0" borderId="67" xfId="2676" applyFont="1" applyBorder="1" applyAlignment="1">
      <alignment horizontal="center" vertical="center" wrapText="1"/>
    </xf>
    <xf numFmtId="0" fontId="124" fillId="0" borderId="68" xfId="2676" applyFont="1" applyBorder="1" applyAlignment="1">
      <alignment horizontal="center" vertical="center"/>
    </xf>
    <xf numFmtId="0" fontId="125" fillId="71" borderId="69" xfId="2676" applyFont="1" applyFill="1" applyBorder="1" applyAlignment="1">
      <alignment horizontal="center" vertical="center" wrapText="1"/>
    </xf>
    <xf numFmtId="3" fontId="126" fillId="72" borderId="72" xfId="1993" applyNumberFormat="1" applyFont="1" applyFill="1" applyBorder="1" applyAlignment="1">
      <alignment horizontal="center" vertical="center" wrapText="1"/>
    </xf>
    <xf numFmtId="3" fontId="126" fillId="72" borderId="73" xfId="1993" applyNumberFormat="1" applyFont="1" applyFill="1" applyBorder="1" applyAlignment="1">
      <alignment horizontal="center" vertical="center" wrapText="1"/>
    </xf>
    <xf numFmtId="0" fontId="127" fillId="72" borderId="51" xfId="2676" applyFont="1" applyFill="1" applyBorder="1" applyAlignment="1">
      <alignment horizontal="center" vertical="center" wrapText="1"/>
    </xf>
    <xf numFmtId="0" fontId="125" fillId="72" borderId="38" xfId="2676" applyFont="1" applyFill="1" applyBorder="1" applyAlignment="1">
      <alignment horizontal="center" vertical="center"/>
    </xf>
    <xf numFmtId="0" fontId="128" fillId="71" borderId="71" xfId="1955" applyFont="1" applyFill="1" applyBorder="1" applyAlignment="1">
      <alignment horizontal="center" vertical="center" wrapText="1"/>
    </xf>
    <xf numFmtId="3" fontId="126" fillId="72" borderId="74" xfId="1993" applyNumberFormat="1" applyFont="1" applyFill="1" applyBorder="1" applyAlignment="1">
      <alignment horizontal="center" vertical="center" wrapText="1"/>
    </xf>
    <xf numFmtId="4" fontId="4" fillId="69" borderId="19" xfId="0" applyNumberFormat="1" applyFont="1" applyFill="1" applyBorder="1" applyAlignment="1" applyProtection="1">
      <alignment vertical="center"/>
      <protection locked="0"/>
    </xf>
    <xf numFmtId="0" fontId="74" fillId="30" borderId="0" xfId="0" applyFont="1" applyFill="1" applyAlignment="1">
      <alignment horizontal="left" vertical="center" wrapText="1"/>
    </xf>
    <xf numFmtId="0" fontId="66" fillId="30" borderId="0" xfId="0" applyFont="1" applyFill="1" applyAlignment="1">
      <alignment horizontal="left" vertical="center" wrapText="1"/>
    </xf>
    <xf numFmtId="0" fontId="68" fillId="0" borderId="0" xfId="0" applyFont="1" applyAlignment="1">
      <alignment vertical="center" wrapText="1"/>
    </xf>
    <xf numFmtId="0" fontId="3" fillId="0" borderId="0" xfId="0" applyFont="1" applyAlignment="1">
      <alignment vertical="center"/>
    </xf>
    <xf numFmtId="0" fontId="21" fillId="69" borderId="58" xfId="0" applyFont="1" applyFill="1" applyBorder="1" applyAlignment="1">
      <alignment horizontal="center" vertical="center"/>
    </xf>
    <xf numFmtId="0" fontId="21" fillId="69" borderId="0" xfId="0" applyFont="1" applyFill="1" applyBorder="1" applyAlignment="1">
      <alignment horizontal="center" vertical="center"/>
    </xf>
    <xf numFmtId="0" fontId="96" fillId="0" borderId="58" xfId="0" applyFont="1" applyBorder="1" applyAlignment="1">
      <alignment horizontal="center" vertical="center" wrapText="1"/>
    </xf>
    <xf numFmtId="0" fontId="96" fillId="0" borderId="0" xfId="0" applyFont="1" applyBorder="1" applyAlignment="1">
      <alignment horizontal="center" vertical="center" wrapText="1"/>
    </xf>
    <xf numFmtId="0" fontId="70" fillId="0" borderId="0" xfId="0" applyFont="1" applyAlignment="1">
      <alignment vertical="center"/>
    </xf>
    <xf numFmtId="49" fontId="115" fillId="68" borderId="58" xfId="0" applyNumberFormat="1" applyFont="1" applyFill="1" applyBorder="1" applyAlignment="1">
      <alignment horizontal="right"/>
    </xf>
    <xf numFmtId="49" fontId="115" fillId="68" borderId="0" xfId="0" applyNumberFormat="1" applyFont="1" applyFill="1" applyAlignment="1">
      <alignment horizontal="right"/>
    </xf>
    <xf numFmtId="0" fontId="69" fillId="0" borderId="0" xfId="0" applyFont="1" applyAlignment="1">
      <alignment horizontal="left" vertical="center" wrapText="1"/>
    </xf>
    <xf numFmtId="0" fontId="71" fillId="0" borderId="0" xfId="0" applyFont="1" applyAlignment="1">
      <alignment horizontal="left" vertical="center"/>
    </xf>
    <xf numFmtId="0" fontId="71" fillId="0" borderId="58" xfId="0" applyFont="1" applyBorder="1" applyAlignment="1">
      <alignment vertical="center"/>
    </xf>
    <xf numFmtId="0" fontId="71" fillId="0" borderId="0" xfId="0" applyFont="1" applyAlignment="1">
      <alignment vertical="center"/>
    </xf>
    <xf numFmtId="0" fontId="3" fillId="0" borderId="58" xfId="0" applyFont="1" applyBorder="1" applyAlignment="1">
      <alignment vertical="center"/>
    </xf>
    <xf numFmtId="0" fontId="60" fillId="0" borderId="0" xfId="0" applyFont="1" applyAlignment="1">
      <alignment vertical="center"/>
    </xf>
    <xf numFmtId="0" fontId="60" fillId="0" borderId="0" xfId="0" applyFont="1" applyAlignment="1">
      <alignment horizontal="left" vertical="center"/>
    </xf>
    <xf numFmtId="0" fontId="72" fillId="0" borderId="58" xfId="0" applyFont="1" applyBorder="1" applyAlignment="1">
      <alignment vertical="center"/>
    </xf>
    <xf numFmtId="0" fontId="72" fillId="0" borderId="0" xfId="0" applyFont="1" applyAlignment="1">
      <alignment vertical="center"/>
    </xf>
    <xf numFmtId="0" fontId="60" fillId="0" borderId="0" xfId="0" applyFont="1" applyAlignment="1">
      <alignment horizontal="left" vertical="top" wrapText="1"/>
    </xf>
    <xf numFmtId="0" fontId="60" fillId="0" borderId="58" xfId="0" applyFont="1" applyBorder="1" applyAlignment="1">
      <alignment vertical="center"/>
    </xf>
    <xf numFmtId="0" fontId="73" fillId="0" borderId="0" xfId="0" applyFont="1" applyAlignment="1">
      <alignment vertical="center"/>
    </xf>
    <xf numFmtId="0" fontId="60" fillId="0" borderId="0" xfId="0" applyFont="1"/>
    <xf numFmtId="0" fontId="81" fillId="0" borderId="0" xfId="87" applyFont="1" applyAlignment="1">
      <alignment horizontal="center" vertical="center"/>
    </xf>
    <xf numFmtId="0" fontId="114" fillId="0" borderId="0" xfId="87" applyFont="1" applyAlignment="1">
      <alignment horizontal="center" vertical="center" wrapText="1"/>
    </xf>
    <xf numFmtId="49" fontId="4" fillId="0" borderId="33" xfId="0" applyNumberFormat="1" applyFont="1" applyBorder="1" applyAlignment="1">
      <alignment horizontal="center" vertical="center"/>
    </xf>
    <xf numFmtId="49" fontId="4" fillId="0" borderId="34" xfId="0" applyNumberFormat="1" applyFont="1" applyBorder="1" applyAlignment="1">
      <alignment horizontal="center" vertical="center"/>
    </xf>
    <xf numFmtId="49" fontId="4" fillId="0" borderId="55" xfId="0" applyNumberFormat="1" applyFont="1" applyBorder="1" applyAlignment="1">
      <alignment horizontal="center" vertical="center"/>
    </xf>
    <xf numFmtId="49" fontId="4" fillId="0" borderId="56" xfId="0" applyNumberFormat="1" applyFont="1" applyBorder="1" applyAlignment="1">
      <alignment horizontal="center" vertical="center"/>
    </xf>
    <xf numFmtId="49" fontId="4" fillId="0" borderId="27" xfId="0" applyNumberFormat="1" applyFont="1" applyBorder="1" applyAlignment="1">
      <alignment horizontal="center" vertical="center"/>
    </xf>
    <xf numFmtId="49" fontId="4" fillId="0" borderId="30" xfId="0" applyNumberFormat="1" applyFont="1" applyBorder="1" applyAlignment="1">
      <alignment horizontal="center" vertical="center"/>
    </xf>
    <xf numFmtId="49" fontId="17" fillId="0" borderId="24" xfId="0" applyNumberFormat="1" applyFont="1" applyBorder="1" applyAlignment="1">
      <alignment horizontal="center" vertical="center"/>
    </xf>
    <xf numFmtId="49" fontId="17" fillId="0" borderId="32" xfId="0" applyNumberFormat="1" applyFont="1" applyBorder="1" applyAlignment="1">
      <alignment horizontal="center" vertical="center"/>
    </xf>
    <xf numFmtId="49" fontId="17" fillId="0" borderId="33" xfId="0" applyNumberFormat="1" applyFont="1" applyBorder="1" applyAlignment="1">
      <alignment horizontal="center" vertical="center"/>
    </xf>
    <xf numFmtId="49" fontId="17" fillId="0" borderId="34" xfId="0" applyNumberFormat="1" applyFont="1" applyBorder="1" applyAlignment="1">
      <alignment horizontal="center" vertical="center"/>
    </xf>
    <xf numFmtId="49" fontId="4" fillId="0" borderId="24" xfId="0" applyNumberFormat="1" applyFont="1" applyBorder="1" applyAlignment="1">
      <alignment horizontal="center" vertical="center"/>
    </xf>
    <xf numFmtId="49" fontId="4" fillId="0" borderId="32" xfId="0" applyNumberFormat="1" applyFont="1" applyBorder="1" applyAlignment="1">
      <alignment horizontal="center" vertical="center"/>
    </xf>
    <xf numFmtId="0" fontId="78" fillId="0" borderId="0" xfId="0" applyFont="1" applyAlignment="1">
      <alignment horizontal="center" vertical="center" wrapText="1"/>
    </xf>
    <xf numFmtId="0" fontId="0" fillId="0" borderId="0" xfId="0" applyAlignment="1">
      <alignment horizontal="left" vertical="center" wrapText="1"/>
    </xf>
    <xf numFmtId="49" fontId="7" fillId="27" borderId="26" xfId="0" applyNumberFormat="1" applyFont="1" applyFill="1" applyBorder="1" applyAlignment="1">
      <alignment horizontal="center" vertical="center"/>
    </xf>
    <xf numFmtId="49" fontId="7" fillId="27" borderId="31" xfId="0" applyNumberFormat="1" applyFont="1" applyFill="1" applyBorder="1" applyAlignment="1">
      <alignment horizontal="center" vertical="center"/>
    </xf>
    <xf numFmtId="0" fontId="0" fillId="0" borderId="0" xfId="0" applyAlignment="1">
      <alignment horizontal="left" vertical="top" wrapText="1"/>
    </xf>
    <xf numFmtId="0" fontId="21" fillId="69" borderId="76" xfId="0" applyFont="1" applyFill="1" applyBorder="1" applyAlignment="1">
      <alignment horizontal="center" vertical="center" wrapText="1"/>
    </xf>
    <xf numFmtId="0" fontId="21" fillId="69" borderId="0" xfId="0" applyFont="1" applyFill="1" applyAlignment="1">
      <alignment horizontal="center" vertical="center" wrapText="1"/>
    </xf>
    <xf numFmtId="0" fontId="0" fillId="0" borderId="0" xfId="0" applyAlignment="1">
      <alignment horizontal="center" vertical="top" wrapText="1"/>
    </xf>
    <xf numFmtId="14" fontId="0" fillId="0" borderId="0" xfId="0" applyNumberFormat="1" applyAlignment="1">
      <alignment horizontal="center" vertical="center" wrapText="1"/>
    </xf>
    <xf numFmtId="170" fontId="42" fillId="0" borderId="0" xfId="0" applyNumberFormat="1" applyFont="1" applyAlignment="1">
      <alignment horizontal="center" wrapText="1"/>
    </xf>
    <xf numFmtId="49" fontId="130" fillId="69" borderId="76" xfId="0" applyNumberFormat="1" applyFont="1" applyFill="1" applyBorder="1" applyAlignment="1">
      <alignment horizontal="center" vertical="center"/>
    </xf>
    <xf numFmtId="49" fontId="130" fillId="69" borderId="0" xfId="0" applyNumberFormat="1" applyFont="1" applyFill="1" applyAlignment="1">
      <alignment horizontal="center" vertical="center"/>
    </xf>
    <xf numFmtId="0" fontId="1" fillId="0" borderId="0" xfId="2676" applyAlignment="1">
      <alignment horizontal="center" vertical="center" wrapText="1"/>
    </xf>
    <xf numFmtId="0" fontId="129" fillId="73" borderId="0" xfId="2676" applyFont="1" applyFill="1" applyAlignment="1">
      <alignment horizontal="center" vertical="center" wrapText="1"/>
    </xf>
    <xf numFmtId="0" fontId="129" fillId="73" borderId="75" xfId="2676" applyFont="1" applyFill="1" applyBorder="1" applyAlignment="1">
      <alignment horizontal="center" vertical="center" wrapText="1"/>
    </xf>
    <xf numFmtId="0" fontId="125" fillId="70" borderId="70" xfId="2676" applyFont="1" applyFill="1" applyBorder="1" applyAlignment="1">
      <alignment horizontal="center" vertical="center" wrapText="1"/>
    </xf>
    <xf numFmtId="0" fontId="125" fillId="70" borderId="51" xfId="2676" applyFont="1" applyFill="1" applyBorder="1" applyAlignment="1">
      <alignment horizontal="center" vertical="center" wrapText="1"/>
    </xf>
    <xf numFmtId="0" fontId="125" fillId="70" borderId="69" xfId="2676" applyFont="1" applyFill="1" applyBorder="1" applyAlignment="1">
      <alignment horizontal="center" vertical="center" wrapText="1"/>
    </xf>
    <xf numFmtId="0" fontId="131" fillId="69" borderId="0" xfId="2676" applyFont="1" applyFill="1" applyAlignment="1">
      <alignment horizontal="center" vertical="center" wrapText="1"/>
    </xf>
    <xf numFmtId="0" fontId="132" fillId="70" borderId="61" xfId="2676" applyFont="1" applyFill="1" applyBorder="1" applyAlignment="1">
      <alignment horizontal="center" vertical="center"/>
    </xf>
    <xf numFmtId="0" fontId="132" fillId="70" borderId="47" xfId="2676" applyFont="1" applyFill="1" applyBorder="1" applyAlignment="1">
      <alignment horizontal="center" vertical="center"/>
    </xf>
    <xf numFmtId="0" fontId="132" fillId="70" borderId="60" xfId="2676" applyFont="1" applyFill="1" applyBorder="1" applyAlignment="1">
      <alignment horizontal="center" vertical="center"/>
    </xf>
    <xf numFmtId="0" fontId="132" fillId="70" borderId="59" xfId="2676" applyFont="1" applyFill="1" applyBorder="1" applyAlignment="1">
      <alignment horizontal="center" vertical="center"/>
    </xf>
    <xf numFmtId="0" fontId="132" fillId="70" borderId="6" xfId="2676" applyFont="1" applyFill="1" applyBorder="1" applyAlignment="1">
      <alignment horizontal="center" vertical="center"/>
    </xf>
    <xf numFmtId="0" fontId="132" fillId="70" borderId="46" xfId="2676" applyFont="1" applyFill="1" applyBorder="1" applyAlignment="1">
      <alignment horizontal="center" vertical="center"/>
    </xf>
    <xf numFmtId="168" fontId="116" fillId="70" borderId="13" xfId="2676" applyNumberFormat="1" applyFont="1" applyFill="1" applyBorder="1" applyAlignment="1">
      <alignment horizontal="center" vertical="center"/>
    </xf>
  </cellXfs>
  <cellStyles count="2677">
    <cellStyle name="_156_PP_0101_ZTP_SP_00" xfId="88" xr:uid="{00000000-0005-0000-0000-000000000000}"/>
    <cellStyle name="_156_PP_0101_ZTP_SP_00 2" xfId="89" xr:uid="{00000000-0005-0000-0000-000001000000}"/>
    <cellStyle name="_156_PP_0101_ZTP_SP_00 3" xfId="90" xr:uid="{00000000-0005-0000-0000-000002000000}"/>
    <cellStyle name="_156_PP_0101_ZTP_SP_00 4" xfId="91" xr:uid="{00000000-0005-0000-0000-000003000000}"/>
    <cellStyle name="_156_PP_0101_ZTP_SP_00 5" xfId="92" xr:uid="{00000000-0005-0000-0000-000004000000}"/>
    <cellStyle name="_156_PP_0101_ZTP_SP_00 6" xfId="93" xr:uid="{00000000-0005-0000-0000-000005000000}"/>
    <cellStyle name="_156_PP_0801_PIS_VV_00" xfId="94" xr:uid="{00000000-0005-0000-0000-000006000000}"/>
    <cellStyle name="_156_PP_0801_PIS_VV_00 2" xfId="95" xr:uid="{00000000-0005-0000-0000-000007000000}"/>
    <cellStyle name="_156_PP_0801_PIS_VV_00 3" xfId="96" xr:uid="{00000000-0005-0000-0000-000008000000}"/>
    <cellStyle name="_156_PP_0801_PIS_VV_00 4" xfId="97" xr:uid="{00000000-0005-0000-0000-000009000000}"/>
    <cellStyle name="_156_PP_0801_PIS_VV_00 5" xfId="98" xr:uid="{00000000-0005-0000-0000-00000A000000}"/>
    <cellStyle name="_156_PP_0801_PIS_VV_00 6" xfId="99" xr:uid="{00000000-0005-0000-0000-00000B000000}"/>
    <cellStyle name="_271_R_RD Čížek" xfId="100" xr:uid="{00000000-0005-0000-0000-00000C000000}"/>
    <cellStyle name="_271_R_RD Čížek 2" xfId="101" xr:uid="{00000000-0005-0000-0000-00000D000000}"/>
    <cellStyle name="_271_R_RD Čížek 3" xfId="102" xr:uid="{00000000-0005-0000-0000-00000E000000}"/>
    <cellStyle name="_271_R_RD Čížek 4" xfId="103" xr:uid="{00000000-0005-0000-0000-00000F000000}"/>
    <cellStyle name="_271_R_RD Čížek 5" xfId="104" xr:uid="{00000000-0005-0000-0000-000010000000}"/>
    <cellStyle name="_271_R_RD Čížek 6" xfId="105" xr:uid="{00000000-0005-0000-0000-000011000000}"/>
    <cellStyle name="_Babice_rozp2" xfId="106" xr:uid="{00000000-0005-0000-0000-000012000000}"/>
    <cellStyle name="_CCTV" xfId="107" xr:uid="{00000000-0005-0000-0000-000013000000}"/>
    <cellStyle name="_cina_rozp" xfId="108" xr:uid="{00000000-0005-0000-0000-000014000000}"/>
    <cellStyle name="_CZ_9_2003_D" xfId="109" xr:uid="{00000000-0005-0000-0000-000015000000}"/>
    <cellStyle name="_D 7.1_silnoproud" xfId="110" xr:uid="{00000000-0005-0000-0000-000016000000}"/>
    <cellStyle name="_DT" xfId="111" xr:uid="{00000000-0005-0000-0000-000017000000}"/>
    <cellStyle name="_Dubový mlýn_rozp" xfId="112" xr:uid="{00000000-0005-0000-0000-000018000000}"/>
    <cellStyle name="_e) Silnoproud" xfId="113" xr:uid="{00000000-0005-0000-0000-000019000000}"/>
    <cellStyle name="_EBC_vykaz_vymer" xfId="114" xr:uid="{00000000-0005-0000-0000-00001A000000}"/>
    <cellStyle name="_EZS" xfId="115" xr:uid="{00000000-0005-0000-0000-00001B000000}"/>
    <cellStyle name="_f) Slaboproud" xfId="116" xr:uid="{00000000-0005-0000-0000-00001C000000}"/>
    <cellStyle name="_g) Hromosvod" xfId="117" xr:uid="{00000000-0005-0000-0000-00001D000000}"/>
    <cellStyle name="_Holýšov_rozp" xfId="118" xr:uid="{00000000-0005-0000-0000-00001E000000}"/>
    <cellStyle name="_IATCC_rozp" xfId="119" xr:uid="{00000000-0005-0000-0000-00001F000000}"/>
    <cellStyle name="_l) Technologické soubory - Park.systém+STA" xfId="120" xr:uid="{00000000-0005-0000-0000-000020000000}"/>
    <cellStyle name="_Ladronka_2_VV-DVD_kontrola_FINAL" xfId="121" xr:uid="{00000000-0005-0000-0000-000021000000}"/>
    <cellStyle name="_Ladronka_2_VV-DVD_kontrola_FINAL 2" xfId="122" xr:uid="{00000000-0005-0000-0000-000022000000}"/>
    <cellStyle name="_Ladronka_2_VV-DVD_kontrola_FINAL 3" xfId="123" xr:uid="{00000000-0005-0000-0000-000023000000}"/>
    <cellStyle name="_Ladronka_2_VV-DVD_kontrola_FINAL 4" xfId="124" xr:uid="{00000000-0005-0000-0000-000024000000}"/>
    <cellStyle name="_Ladronka_2_VV-DVD_kontrola_FINAL_cel_vzor" xfId="125" xr:uid="{00000000-0005-0000-0000-000025000000}"/>
    <cellStyle name="_N02117-ELSYCO SK Socialnu Poistvnu Zilina SK" xfId="126" xr:uid="{00000000-0005-0000-0000-000026000000}"/>
    <cellStyle name="_N02129-Johnson Controls-EUROPAPIR Bratislava" xfId="127" xr:uid="{00000000-0005-0000-0000-000027000000}"/>
    <cellStyle name="_N02132-Johnson Controls-UNIPHARMA Bratislava - CCTV, ACCES" xfId="128" xr:uid="{00000000-0005-0000-0000-000028000000}"/>
    <cellStyle name="_N0214X-ROSS-EUROPAPIR Bratislava" xfId="129" xr:uid="{00000000-0005-0000-0000-000029000000}"/>
    <cellStyle name="_N0467_03 - nemocnice Ústí nad Orlicí - Energie -bez RV a mont.m" xfId="130" xr:uid="{00000000-0005-0000-0000-00002A000000}"/>
    <cellStyle name="_N06022-VATECH, Hotel Diplomat Plzeň" xfId="131" xr:uid="{00000000-0005-0000-0000-00002B000000}"/>
    <cellStyle name="_N06156-1-Zimní stadion, Uherský Ostroh" xfId="132" xr:uid="{00000000-0005-0000-0000-00002C000000}"/>
    <cellStyle name="_N07086-ESTE,ASKO Praha-Štěrboholy, slaboproud" xfId="133" xr:uid="{00000000-0005-0000-0000-00002D000000}"/>
    <cellStyle name="_N0789_03 eml" xfId="134" xr:uid="{00000000-0005-0000-0000-00002E000000}"/>
    <cellStyle name="_N0XXXX-Nabídky-vzor- new" xfId="135" xr:uid="{00000000-0005-0000-0000-00002F000000}"/>
    <cellStyle name="_Nabídka KV SiPass" xfId="136" xr:uid="{00000000-0005-0000-0000-000030000000}"/>
    <cellStyle name="_nabLS_co_2" xfId="137" xr:uid="{00000000-0005-0000-0000-000031000000}"/>
    <cellStyle name="_NXXXXX-Johnson Controls -vzor cen pro SK, EZS, EPS" xfId="138" xr:uid="{00000000-0005-0000-0000-000032000000}"/>
    <cellStyle name="_PCR_rozp" xfId="139" xr:uid="{00000000-0005-0000-0000-000033000000}"/>
    <cellStyle name="_PERSONAL" xfId="140" xr:uid="{00000000-0005-0000-0000-000034000000}"/>
    <cellStyle name="_PERSONAL 2" xfId="141" xr:uid="{00000000-0005-0000-0000-000035000000}"/>
    <cellStyle name="_PERSONAL 3" xfId="142" xr:uid="{00000000-0005-0000-0000-000036000000}"/>
    <cellStyle name="_PERSONAL 4" xfId="143" xr:uid="{00000000-0005-0000-0000-000037000000}"/>
    <cellStyle name="_PERSONAL 5" xfId="144" xr:uid="{00000000-0005-0000-0000-000038000000}"/>
    <cellStyle name="_PERSONAL 6" xfId="145" xr:uid="{00000000-0005-0000-0000-000039000000}"/>
    <cellStyle name="_PERSONAL 7" xfId="146" xr:uid="{00000000-0005-0000-0000-00003A000000}"/>
    <cellStyle name="_PERSONAL_1" xfId="147" xr:uid="{00000000-0005-0000-0000-00003B000000}"/>
    <cellStyle name="_PERSONAL_1 2" xfId="148" xr:uid="{00000000-0005-0000-0000-00003C000000}"/>
    <cellStyle name="_PERSONAL_1 3" xfId="149" xr:uid="{00000000-0005-0000-0000-00003D000000}"/>
    <cellStyle name="_PERSONAL_1 4" xfId="150" xr:uid="{00000000-0005-0000-0000-00003E000000}"/>
    <cellStyle name="_PERSONAL_1 5" xfId="151" xr:uid="{00000000-0005-0000-0000-00003F000000}"/>
    <cellStyle name="_PERSONAL_1 6" xfId="152" xr:uid="{00000000-0005-0000-0000-000040000000}"/>
    <cellStyle name="_PERSONAL_1 7" xfId="153" xr:uid="{00000000-0005-0000-0000-000041000000}"/>
    <cellStyle name="_PleasHB_rozp" xfId="154" xr:uid="{00000000-0005-0000-0000-000042000000}"/>
    <cellStyle name="_Q-Sadovky-výkaz-2003-07-01" xfId="155" xr:uid="{00000000-0005-0000-0000-000043000000}"/>
    <cellStyle name="_Q-Sadovky-výkaz-2003-07-01 10" xfId="156" xr:uid="{00000000-0005-0000-0000-000044000000}"/>
    <cellStyle name="_Q-Sadovky-výkaz-2003-07-01 10 2" xfId="157" xr:uid="{00000000-0005-0000-0000-000045000000}"/>
    <cellStyle name="_Q-Sadovky-výkaz-2003-07-01 10 3" xfId="158" xr:uid="{00000000-0005-0000-0000-000046000000}"/>
    <cellStyle name="_Q-Sadovky-výkaz-2003-07-01 10 4" xfId="159" xr:uid="{00000000-0005-0000-0000-000047000000}"/>
    <cellStyle name="_Q-Sadovky-výkaz-2003-07-01 10 5" xfId="160" xr:uid="{00000000-0005-0000-0000-000048000000}"/>
    <cellStyle name="_Q-Sadovky-výkaz-2003-07-01 10 6" xfId="161" xr:uid="{00000000-0005-0000-0000-000049000000}"/>
    <cellStyle name="_Q-Sadovky-výkaz-2003-07-01 11" xfId="162" xr:uid="{00000000-0005-0000-0000-00004A000000}"/>
    <cellStyle name="_Q-Sadovky-výkaz-2003-07-01 11 2" xfId="163" xr:uid="{00000000-0005-0000-0000-00004B000000}"/>
    <cellStyle name="_Q-Sadovky-výkaz-2003-07-01 11 3" xfId="164" xr:uid="{00000000-0005-0000-0000-00004C000000}"/>
    <cellStyle name="_Q-Sadovky-výkaz-2003-07-01 11 4" xfId="165" xr:uid="{00000000-0005-0000-0000-00004D000000}"/>
    <cellStyle name="_Q-Sadovky-výkaz-2003-07-01 11 5" xfId="166" xr:uid="{00000000-0005-0000-0000-00004E000000}"/>
    <cellStyle name="_Q-Sadovky-výkaz-2003-07-01 11 6" xfId="167" xr:uid="{00000000-0005-0000-0000-00004F000000}"/>
    <cellStyle name="_Q-Sadovky-výkaz-2003-07-01 12" xfId="168" xr:uid="{00000000-0005-0000-0000-000050000000}"/>
    <cellStyle name="_Q-Sadovky-výkaz-2003-07-01 12 2" xfId="169" xr:uid="{00000000-0005-0000-0000-000051000000}"/>
    <cellStyle name="_Q-Sadovky-výkaz-2003-07-01 12 3" xfId="170" xr:uid="{00000000-0005-0000-0000-000052000000}"/>
    <cellStyle name="_Q-Sadovky-výkaz-2003-07-01 12 4" xfId="171" xr:uid="{00000000-0005-0000-0000-000053000000}"/>
    <cellStyle name="_Q-Sadovky-výkaz-2003-07-01 12 5" xfId="172" xr:uid="{00000000-0005-0000-0000-000054000000}"/>
    <cellStyle name="_Q-Sadovky-výkaz-2003-07-01 12 6" xfId="173" xr:uid="{00000000-0005-0000-0000-000055000000}"/>
    <cellStyle name="_Q-Sadovky-výkaz-2003-07-01 13" xfId="174" xr:uid="{00000000-0005-0000-0000-000056000000}"/>
    <cellStyle name="_Q-Sadovky-výkaz-2003-07-01 13 2" xfId="175" xr:uid="{00000000-0005-0000-0000-000057000000}"/>
    <cellStyle name="_Q-Sadovky-výkaz-2003-07-01 13 3" xfId="176" xr:uid="{00000000-0005-0000-0000-000058000000}"/>
    <cellStyle name="_Q-Sadovky-výkaz-2003-07-01 13 4" xfId="177" xr:uid="{00000000-0005-0000-0000-000059000000}"/>
    <cellStyle name="_Q-Sadovky-výkaz-2003-07-01 13 5" xfId="178" xr:uid="{00000000-0005-0000-0000-00005A000000}"/>
    <cellStyle name="_Q-Sadovky-výkaz-2003-07-01 13 6" xfId="179" xr:uid="{00000000-0005-0000-0000-00005B000000}"/>
    <cellStyle name="_Q-Sadovky-výkaz-2003-07-01 14" xfId="180" xr:uid="{00000000-0005-0000-0000-00005C000000}"/>
    <cellStyle name="_Q-Sadovky-výkaz-2003-07-01 14 2" xfId="181" xr:uid="{00000000-0005-0000-0000-00005D000000}"/>
    <cellStyle name="_Q-Sadovky-výkaz-2003-07-01 14 3" xfId="182" xr:uid="{00000000-0005-0000-0000-00005E000000}"/>
    <cellStyle name="_Q-Sadovky-výkaz-2003-07-01 14 4" xfId="183" xr:uid="{00000000-0005-0000-0000-00005F000000}"/>
    <cellStyle name="_Q-Sadovky-výkaz-2003-07-01 14 5" xfId="184" xr:uid="{00000000-0005-0000-0000-000060000000}"/>
    <cellStyle name="_Q-Sadovky-výkaz-2003-07-01 14 6" xfId="185" xr:uid="{00000000-0005-0000-0000-000061000000}"/>
    <cellStyle name="_Q-Sadovky-výkaz-2003-07-01 15" xfId="186" xr:uid="{00000000-0005-0000-0000-000062000000}"/>
    <cellStyle name="_Q-Sadovky-výkaz-2003-07-01 15 2" xfId="187" xr:uid="{00000000-0005-0000-0000-000063000000}"/>
    <cellStyle name="_Q-Sadovky-výkaz-2003-07-01 15 3" xfId="188" xr:uid="{00000000-0005-0000-0000-000064000000}"/>
    <cellStyle name="_Q-Sadovky-výkaz-2003-07-01 15 4" xfId="189" xr:uid="{00000000-0005-0000-0000-000065000000}"/>
    <cellStyle name="_Q-Sadovky-výkaz-2003-07-01 15 5" xfId="190" xr:uid="{00000000-0005-0000-0000-000066000000}"/>
    <cellStyle name="_Q-Sadovky-výkaz-2003-07-01 15 6" xfId="191" xr:uid="{00000000-0005-0000-0000-000067000000}"/>
    <cellStyle name="_Q-Sadovky-výkaz-2003-07-01 16" xfId="192" xr:uid="{00000000-0005-0000-0000-000068000000}"/>
    <cellStyle name="_Q-Sadovky-výkaz-2003-07-01 16 2" xfId="193" xr:uid="{00000000-0005-0000-0000-000069000000}"/>
    <cellStyle name="_Q-Sadovky-výkaz-2003-07-01 16 3" xfId="194" xr:uid="{00000000-0005-0000-0000-00006A000000}"/>
    <cellStyle name="_Q-Sadovky-výkaz-2003-07-01 16 4" xfId="195" xr:uid="{00000000-0005-0000-0000-00006B000000}"/>
    <cellStyle name="_Q-Sadovky-výkaz-2003-07-01 16 5" xfId="196" xr:uid="{00000000-0005-0000-0000-00006C000000}"/>
    <cellStyle name="_Q-Sadovky-výkaz-2003-07-01 16 6" xfId="197" xr:uid="{00000000-0005-0000-0000-00006D000000}"/>
    <cellStyle name="_Q-Sadovky-výkaz-2003-07-01 17" xfId="198" xr:uid="{00000000-0005-0000-0000-00006E000000}"/>
    <cellStyle name="_Q-Sadovky-výkaz-2003-07-01 17 2" xfId="199" xr:uid="{00000000-0005-0000-0000-00006F000000}"/>
    <cellStyle name="_Q-Sadovky-výkaz-2003-07-01 17 3" xfId="200" xr:uid="{00000000-0005-0000-0000-000070000000}"/>
    <cellStyle name="_Q-Sadovky-výkaz-2003-07-01 17 4" xfId="201" xr:uid="{00000000-0005-0000-0000-000071000000}"/>
    <cellStyle name="_Q-Sadovky-výkaz-2003-07-01 17 5" xfId="202" xr:uid="{00000000-0005-0000-0000-000072000000}"/>
    <cellStyle name="_Q-Sadovky-výkaz-2003-07-01 17 6" xfId="203" xr:uid="{00000000-0005-0000-0000-000073000000}"/>
    <cellStyle name="_Q-Sadovky-výkaz-2003-07-01 18" xfId="204" xr:uid="{00000000-0005-0000-0000-000074000000}"/>
    <cellStyle name="_Q-Sadovky-výkaz-2003-07-01 18 2" xfId="205" xr:uid="{00000000-0005-0000-0000-000075000000}"/>
    <cellStyle name="_Q-Sadovky-výkaz-2003-07-01 18 3" xfId="206" xr:uid="{00000000-0005-0000-0000-000076000000}"/>
    <cellStyle name="_Q-Sadovky-výkaz-2003-07-01 18 4" xfId="207" xr:uid="{00000000-0005-0000-0000-000077000000}"/>
    <cellStyle name="_Q-Sadovky-výkaz-2003-07-01 18 5" xfId="208" xr:uid="{00000000-0005-0000-0000-000078000000}"/>
    <cellStyle name="_Q-Sadovky-výkaz-2003-07-01 18 6" xfId="209" xr:uid="{00000000-0005-0000-0000-000079000000}"/>
    <cellStyle name="_Q-Sadovky-výkaz-2003-07-01 19" xfId="210" xr:uid="{00000000-0005-0000-0000-00007A000000}"/>
    <cellStyle name="_Q-Sadovky-výkaz-2003-07-01 19 2" xfId="211" xr:uid="{00000000-0005-0000-0000-00007B000000}"/>
    <cellStyle name="_Q-Sadovky-výkaz-2003-07-01 19 3" xfId="212" xr:uid="{00000000-0005-0000-0000-00007C000000}"/>
    <cellStyle name="_Q-Sadovky-výkaz-2003-07-01 19 4" xfId="213" xr:uid="{00000000-0005-0000-0000-00007D000000}"/>
    <cellStyle name="_Q-Sadovky-výkaz-2003-07-01 19 5" xfId="214" xr:uid="{00000000-0005-0000-0000-00007E000000}"/>
    <cellStyle name="_Q-Sadovky-výkaz-2003-07-01 19 6" xfId="215" xr:uid="{00000000-0005-0000-0000-00007F000000}"/>
    <cellStyle name="_Q-Sadovky-výkaz-2003-07-01 2" xfId="216" xr:uid="{00000000-0005-0000-0000-000080000000}"/>
    <cellStyle name="_Q-Sadovky-výkaz-2003-07-01 2 2" xfId="217" xr:uid="{00000000-0005-0000-0000-000081000000}"/>
    <cellStyle name="_Q-Sadovky-výkaz-2003-07-01 2 3" xfId="218" xr:uid="{00000000-0005-0000-0000-000082000000}"/>
    <cellStyle name="_Q-Sadovky-výkaz-2003-07-01 2 4" xfId="219" xr:uid="{00000000-0005-0000-0000-000083000000}"/>
    <cellStyle name="_Q-Sadovky-výkaz-2003-07-01 2 5" xfId="220" xr:uid="{00000000-0005-0000-0000-000084000000}"/>
    <cellStyle name="_Q-Sadovky-výkaz-2003-07-01 2 6" xfId="221" xr:uid="{00000000-0005-0000-0000-000085000000}"/>
    <cellStyle name="_Q-Sadovky-výkaz-2003-07-01 20" xfId="222" xr:uid="{00000000-0005-0000-0000-000086000000}"/>
    <cellStyle name="_Q-Sadovky-výkaz-2003-07-01 20 2" xfId="223" xr:uid="{00000000-0005-0000-0000-000087000000}"/>
    <cellStyle name="_Q-Sadovky-výkaz-2003-07-01 20 3" xfId="224" xr:uid="{00000000-0005-0000-0000-000088000000}"/>
    <cellStyle name="_Q-Sadovky-výkaz-2003-07-01 20 4" xfId="225" xr:uid="{00000000-0005-0000-0000-000089000000}"/>
    <cellStyle name="_Q-Sadovky-výkaz-2003-07-01 20 5" xfId="226" xr:uid="{00000000-0005-0000-0000-00008A000000}"/>
    <cellStyle name="_Q-Sadovky-výkaz-2003-07-01 20 6" xfId="227" xr:uid="{00000000-0005-0000-0000-00008B000000}"/>
    <cellStyle name="_Q-Sadovky-výkaz-2003-07-01 21" xfId="228" xr:uid="{00000000-0005-0000-0000-00008C000000}"/>
    <cellStyle name="_Q-Sadovky-výkaz-2003-07-01 21 2" xfId="229" xr:uid="{00000000-0005-0000-0000-00008D000000}"/>
    <cellStyle name="_Q-Sadovky-výkaz-2003-07-01 21 3" xfId="230" xr:uid="{00000000-0005-0000-0000-00008E000000}"/>
    <cellStyle name="_Q-Sadovky-výkaz-2003-07-01 21 4" xfId="231" xr:uid="{00000000-0005-0000-0000-00008F000000}"/>
    <cellStyle name="_Q-Sadovky-výkaz-2003-07-01 21 5" xfId="232" xr:uid="{00000000-0005-0000-0000-000090000000}"/>
    <cellStyle name="_Q-Sadovky-výkaz-2003-07-01 21 6" xfId="233" xr:uid="{00000000-0005-0000-0000-000091000000}"/>
    <cellStyle name="_Q-Sadovky-výkaz-2003-07-01 22" xfId="234" xr:uid="{00000000-0005-0000-0000-000092000000}"/>
    <cellStyle name="_Q-Sadovky-výkaz-2003-07-01 22 2" xfId="235" xr:uid="{00000000-0005-0000-0000-000093000000}"/>
    <cellStyle name="_Q-Sadovky-výkaz-2003-07-01 22 3" xfId="236" xr:uid="{00000000-0005-0000-0000-000094000000}"/>
    <cellStyle name="_Q-Sadovky-výkaz-2003-07-01 22 4" xfId="237" xr:uid="{00000000-0005-0000-0000-000095000000}"/>
    <cellStyle name="_Q-Sadovky-výkaz-2003-07-01 22 5" xfId="238" xr:uid="{00000000-0005-0000-0000-000096000000}"/>
    <cellStyle name="_Q-Sadovky-výkaz-2003-07-01 22 6" xfId="239" xr:uid="{00000000-0005-0000-0000-000097000000}"/>
    <cellStyle name="_Q-Sadovky-výkaz-2003-07-01 23" xfId="240" xr:uid="{00000000-0005-0000-0000-000098000000}"/>
    <cellStyle name="_Q-Sadovky-výkaz-2003-07-01 23 2" xfId="241" xr:uid="{00000000-0005-0000-0000-000099000000}"/>
    <cellStyle name="_Q-Sadovky-výkaz-2003-07-01 23 3" xfId="242" xr:uid="{00000000-0005-0000-0000-00009A000000}"/>
    <cellStyle name="_Q-Sadovky-výkaz-2003-07-01 23 4" xfId="243" xr:uid="{00000000-0005-0000-0000-00009B000000}"/>
    <cellStyle name="_Q-Sadovky-výkaz-2003-07-01 23 5" xfId="244" xr:uid="{00000000-0005-0000-0000-00009C000000}"/>
    <cellStyle name="_Q-Sadovky-výkaz-2003-07-01 23 6" xfId="245" xr:uid="{00000000-0005-0000-0000-00009D000000}"/>
    <cellStyle name="_Q-Sadovky-výkaz-2003-07-01 24" xfId="246" xr:uid="{00000000-0005-0000-0000-00009E000000}"/>
    <cellStyle name="_Q-Sadovky-výkaz-2003-07-01 25" xfId="247" xr:uid="{00000000-0005-0000-0000-00009F000000}"/>
    <cellStyle name="_Q-Sadovky-výkaz-2003-07-01 26" xfId="248" xr:uid="{00000000-0005-0000-0000-0000A0000000}"/>
    <cellStyle name="_Q-Sadovky-výkaz-2003-07-01 27" xfId="249" xr:uid="{00000000-0005-0000-0000-0000A1000000}"/>
    <cellStyle name="_Q-Sadovky-výkaz-2003-07-01 28" xfId="250" xr:uid="{00000000-0005-0000-0000-0000A2000000}"/>
    <cellStyle name="_Q-Sadovky-výkaz-2003-07-01 3" xfId="251" xr:uid="{00000000-0005-0000-0000-0000A3000000}"/>
    <cellStyle name="_Q-Sadovky-výkaz-2003-07-01 3 2" xfId="252" xr:uid="{00000000-0005-0000-0000-0000A4000000}"/>
    <cellStyle name="_Q-Sadovky-výkaz-2003-07-01 3 3" xfId="253" xr:uid="{00000000-0005-0000-0000-0000A5000000}"/>
    <cellStyle name="_Q-Sadovky-výkaz-2003-07-01 3 4" xfId="254" xr:uid="{00000000-0005-0000-0000-0000A6000000}"/>
    <cellStyle name="_Q-Sadovky-výkaz-2003-07-01 3 5" xfId="255" xr:uid="{00000000-0005-0000-0000-0000A7000000}"/>
    <cellStyle name="_Q-Sadovky-výkaz-2003-07-01 3 6" xfId="256" xr:uid="{00000000-0005-0000-0000-0000A8000000}"/>
    <cellStyle name="_Q-Sadovky-výkaz-2003-07-01 4" xfId="257" xr:uid="{00000000-0005-0000-0000-0000A9000000}"/>
    <cellStyle name="_Q-Sadovky-výkaz-2003-07-01 4 2" xfId="258" xr:uid="{00000000-0005-0000-0000-0000AA000000}"/>
    <cellStyle name="_Q-Sadovky-výkaz-2003-07-01 4 3" xfId="259" xr:uid="{00000000-0005-0000-0000-0000AB000000}"/>
    <cellStyle name="_Q-Sadovky-výkaz-2003-07-01 4 4" xfId="260" xr:uid="{00000000-0005-0000-0000-0000AC000000}"/>
    <cellStyle name="_Q-Sadovky-výkaz-2003-07-01 4 5" xfId="261" xr:uid="{00000000-0005-0000-0000-0000AD000000}"/>
    <cellStyle name="_Q-Sadovky-výkaz-2003-07-01 4 6" xfId="262" xr:uid="{00000000-0005-0000-0000-0000AE000000}"/>
    <cellStyle name="_Q-Sadovky-výkaz-2003-07-01 5" xfId="263" xr:uid="{00000000-0005-0000-0000-0000AF000000}"/>
    <cellStyle name="_Q-Sadovky-výkaz-2003-07-01 5 2" xfId="264" xr:uid="{00000000-0005-0000-0000-0000B0000000}"/>
    <cellStyle name="_Q-Sadovky-výkaz-2003-07-01 5 3" xfId="265" xr:uid="{00000000-0005-0000-0000-0000B1000000}"/>
    <cellStyle name="_Q-Sadovky-výkaz-2003-07-01 5 4" xfId="266" xr:uid="{00000000-0005-0000-0000-0000B2000000}"/>
    <cellStyle name="_Q-Sadovky-výkaz-2003-07-01 5 5" xfId="267" xr:uid="{00000000-0005-0000-0000-0000B3000000}"/>
    <cellStyle name="_Q-Sadovky-výkaz-2003-07-01 5 6" xfId="268" xr:uid="{00000000-0005-0000-0000-0000B4000000}"/>
    <cellStyle name="_Q-Sadovky-výkaz-2003-07-01 6" xfId="269" xr:uid="{00000000-0005-0000-0000-0000B5000000}"/>
    <cellStyle name="_Q-Sadovky-výkaz-2003-07-01 6 2" xfId="270" xr:uid="{00000000-0005-0000-0000-0000B6000000}"/>
    <cellStyle name="_Q-Sadovky-výkaz-2003-07-01 6 3" xfId="271" xr:uid="{00000000-0005-0000-0000-0000B7000000}"/>
    <cellStyle name="_Q-Sadovky-výkaz-2003-07-01 6 4" xfId="272" xr:uid="{00000000-0005-0000-0000-0000B8000000}"/>
    <cellStyle name="_Q-Sadovky-výkaz-2003-07-01 6 5" xfId="273" xr:uid="{00000000-0005-0000-0000-0000B9000000}"/>
    <cellStyle name="_Q-Sadovky-výkaz-2003-07-01 6 6" xfId="274" xr:uid="{00000000-0005-0000-0000-0000BA000000}"/>
    <cellStyle name="_Q-Sadovky-výkaz-2003-07-01 7" xfId="275" xr:uid="{00000000-0005-0000-0000-0000BB000000}"/>
    <cellStyle name="_Q-Sadovky-výkaz-2003-07-01 7 2" xfId="276" xr:uid="{00000000-0005-0000-0000-0000BC000000}"/>
    <cellStyle name="_Q-Sadovky-výkaz-2003-07-01 7 3" xfId="277" xr:uid="{00000000-0005-0000-0000-0000BD000000}"/>
    <cellStyle name="_Q-Sadovky-výkaz-2003-07-01 7 4" xfId="278" xr:uid="{00000000-0005-0000-0000-0000BE000000}"/>
    <cellStyle name="_Q-Sadovky-výkaz-2003-07-01 7 5" xfId="279" xr:uid="{00000000-0005-0000-0000-0000BF000000}"/>
    <cellStyle name="_Q-Sadovky-výkaz-2003-07-01 7 6" xfId="280" xr:uid="{00000000-0005-0000-0000-0000C0000000}"/>
    <cellStyle name="_Q-Sadovky-výkaz-2003-07-01 8" xfId="281" xr:uid="{00000000-0005-0000-0000-0000C1000000}"/>
    <cellStyle name="_Q-Sadovky-výkaz-2003-07-01 8 2" xfId="282" xr:uid="{00000000-0005-0000-0000-0000C2000000}"/>
    <cellStyle name="_Q-Sadovky-výkaz-2003-07-01 8 3" xfId="283" xr:uid="{00000000-0005-0000-0000-0000C3000000}"/>
    <cellStyle name="_Q-Sadovky-výkaz-2003-07-01 8 4" xfId="284" xr:uid="{00000000-0005-0000-0000-0000C4000000}"/>
    <cellStyle name="_Q-Sadovky-výkaz-2003-07-01 8 5" xfId="285" xr:uid="{00000000-0005-0000-0000-0000C5000000}"/>
    <cellStyle name="_Q-Sadovky-výkaz-2003-07-01 8 6" xfId="286" xr:uid="{00000000-0005-0000-0000-0000C6000000}"/>
    <cellStyle name="_Q-Sadovky-výkaz-2003-07-01 9" xfId="287" xr:uid="{00000000-0005-0000-0000-0000C7000000}"/>
    <cellStyle name="_Q-Sadovky-výkaz-2003-07-01 9 2" xfId="288" xr:uid="{00000000-0005-0000-0000-0000C8000000}"/>
    <cellStyle name="_Q-Sadovky-výkaz-2003-07-01 9 3" xfId="289" xr:uid="{00000000-0005-0000-0000-0000C9000000}"/>
    <cellStyle name="_Q-Sadovky-výkaz-2003-07-01 9 4" xfId="290" xr:uid="{00000000-0005-0000-0000-0000CA000000}"/>
    <cellStyle name="_Q-Sadovky-výkaz-2003-07-01 9 5" xfId="291" xr:uid="{00000000-0005-0000-0000-0000CB000000}"/>
    <cellStyle name="_Q-Sadovky-výkaz-2003-07-01 9 6" xfId="292" xr:uid="{00000000-0005-0000-0000-0000CC000000}"/>
    <cellStyle name="_Q-Sadovky-výkaz-2003-07-01_1" xfId="293" xr:uid="{00000000-0005-0000-0000-0000CD000000}"/>
    <cellStyle name="_Q-Sadovky-výkaz-2003-07-01_1 2" xfId="294" xr:uid="{00000000-0005-0000-0000-0000CE000000}"/>
    <cellStyle name="_Q-Sadovky-výkaz-2003-07-01_1 3" xfId="295" xr:uid="{00000000-0005-0000-0000-0000CF000000}"/>
    <cellStyle name="_Q-Sadovky-výkaz-2003-07-01_1 4" xfId="296" xr:uid="{00000000-0005-0000-0000-0000D0000000}"/>
    <cellStyle name="_Q-Sadovky-výkaz-2003-07-01_1 5" xfId="297" xr:uid="{00000000-0005-0000-0000-0000D1000000}"/>
    <cellStyle name="_Q-Sadovky-výkaz-2003-07-01_1 6" xfId="298" xr:uid="{00000000-0005-0000-0000-0000D2000000}"/>
    <cellStyle name="_Q-Sadovky-výkaz-2003-07-01_2" xfId="299" xr:uid="{00000000-0005-0000-0000-0000D3000000}"/>
    <cellStyle name="_Q-Sadovky-výkaz-2003-07-01_2 10" xfId="300" xr:uid="{00000000-0005-0000-0000-0000D4000000}"/>
    <cellStyle name="_Q-Sadovky-výkaz-2003-07-01_2 10 2" xfId="301" xr:uid="{00000000-0005-0000-0000-0000D5000000}"/>
    <cellStyle name="_Q-Sadovky-výkaz-2003-07-01_2 10 3" xfId="302" xr:uid="{00000000-0005-0000-0000-0000D6000000}"/>
    <cellStyle name="_Q-Sadovky-výkaz-2003-07-01_2 10 4" xfId="303" xr:uid="{00000000-0005-0000-0000-0000D7000000}"/>
    <cellStyle name="_Q-Sadovky-výkaz-2003-07-01_2 11" xfId="304" xr:uid="{00000000-0005-0000-0000-0000D8000000}"/>
    <cellStyle name="_Q-Sadovky-výkaz-2003-07-01_2 11 2" xfId="305" xr:uid="{00000000-0005-0000-0000-0000D9000000}"/>
    <cellStyle name="_Q-Sadovky-výkaz-2003-07-01_2 11 3" xfId="306" xr:uid="{00000000-0005-0000-0000-0000DA000000}"/>
    <cellStyle name="_Q-Sadovky-výkaz-2003-07-01_2 11 4" xfId="307" xr:uid="{00000000-0005-0000-0000-0000DB000000}"/>
    <cellStyle name="_Q-Sadovky-výkaz-2003-07-01_2 12" xfId="308" xr:uid="{00000000-0005-0000-0000-0000DC000000}"/>
    <cellStyle name="_Q-Sadovky-výkaz-2003-07-01_2 12 2" xfId="309" xr:uid="{00000000-0005-0000-0000-0000DD000000}"/>
    <cellStyle name="_Q-Sadovky-výkaz-2003-07-01_2 12 3" xfId="310" xr:uid="{00000000-0005-0000-0000-0000DE000000}"/>
    <cellStyle name="_Q-Sadovky-výkaz-2003-07-01_2 12 4" xfId="311" xr:uid="{00000000-0005-0000-0000-0000DF000000}"/>
    <cellStyle name="_Q-Sadovky-výkaz-2003-07-01_2 13" xfId="312" xr:uid="{00000000-0005-0000-0000-0000E0000000}"/>
    <cellStyle name="_Q-Sadovky-výkaz-2003-07-01_2 13 2" xfId="313" xr:uid="{00000000-0005-0000-0000-0000E1000000}"/>
    <cellStyle name="_Q-Sadovky-výkaz-2003-07-01_2 13 3" xfId="314" xr:uid="{00000000-0005-0000-0000-0000E2000000}"/>
    <cellStyle name="_Q-Sadovky-výkaz-2003-07-01_2 13 4" xfId="315" xr:uid="{00000000-0005-0000-0000-0000E3000000}"/>
    <cellStyle name="_Q-Sadovky-výkaz-2003-07-01_2 14" xfId="316" xr:uid="{00000000-0005-0000-0000-0000E4000000}"/>
    <cellStyle name="_Q-Sadovky-výkaz-2003-07-01_2 14 2" xfId="317" xr:uid="{00000000-0005-0000-0000-0000E5000000}"/>
    <cellStyle name="_Q-Sadovky-výkaz-2003-07-01_2 14 3" xfId="318" xr:uid="{00000000-0005-0000-0000-0000E6000000}"/>
    <cellStyle name="_Q-Sadovky-výkaz-2003-07-01_2 14 4" xfId="319" xr:uid="{00000000-0005-0000-0000-0000E7000000}"/>
    <cellStyle name="_Q-Sadovky-výkaz-2003-07-01_2 15" xfId="320" xr:uid="{00000000-0005-0000-0000-0000E8000000}"/>
    <cellStyle name="_Q-Sadovky-výkaz-2003-07-01_2 15 2" xfId="321" xr:uid="{00000000-0005-0000-0000-0000E9000000}"/>
    <cellStyle name="_Q-Sadovky-výkaz-2003-07-01_2 15 3" xfId="322" xr:uid="{00000000-0005-0000-0000-0000EA000000}"/>
    <cellStyle name="_Q-Sadovky-výkaz-2003-07-01_2 15 4" xfId="323" xr:uid="{00000000-0005-0000-0000-0000EB000000}"/>
    <cellStyle name="_Q-Sadovky-výkaz-2003-07-01_2 16" xfId="324" xr:uid="{00000000-0005-0000-0000-0000EC000000}"/>
    <cellStyle name="_Q-Sadovky-výkaz-2003-07-01_2 16 2" xfId="325" xr:uid="{00000000-0005-0000-0000-0000ED000000}"/>
    <cellStyle name="_Q-Sadovky-výkaz-2003-07-01_2 16 3" xfId="326" xr:uid="{00000000-0005-0000-0000-0000EE000000}"/>
    <cellStyle name="_Q-Sadovky-výkaz-2003-07-01_2 16 4" xfId="327" xr:uid="{00000000-0005-0000-0000-0000EF000000}"/>
    <cellStyle name="_Q-Sadovky-výkaz-2003-07-01_2 17" xfId="328" xr:uid="{00000000-0005-0000-0000-0000F0000000}"/>
    <cellStyle name="_Q-Sadovky-výkaz-2003-07-01_2 17 2" xfId="329" xr:uid="{00000000-0005-0000-0000-0000F1000000}"/>
    <cellStyle name="_Q-Sadovky-výkaz-2003-07-01_2 17 3" xfId="330" xr:uid="{00000000-0005-0000-0000-0000F2000000}"/>
    <cellStyle name="_Q-Sadovky-výkaz-2003-07-01_2 17 4" xfId="331" xr:uid="{00000000-0005-0000-0000-0000F3000000}"/>
    <cellStyle name="_Q-Sadovky-výkaz-2003-07-01_2 18" xfId="332" xr:uid="{00000000-0005-0000-0000-0000F4000000}"/>
    <cellStyle name="_Q-Sadovky-výkaz-2003-07-01_2 18 2" xfId="333" xr:uid="{00000000-0005-0000-0000-0000F5000000}"/>
    <cellStyle name="_Q-Sadovky-výkaz-2003-07-01_2 18 3" xfId="334" xr:uid="{00000000-0005-0000-0000-0000F6000000}"/>
    <cellStyle name="_Q-Sadovky-výkaz-2003-07-01_2 18 4" xfId="335" xr:uid="{00000000-0005-0000-0000-0000F7000000}"/>
    <cellStyle name="_Q-Sadovky-výkaz-2003-07-01_2 19" xfId="336" xr:uid="{00000000-0005-0000-0000-0000F8000000}"/>
    <cellStyle name="_Q-Sadovky-výkaz-2003-07-01_2 19 2" xfId="337" xr:uid="{00000000-0005-0000-0000-0000F9000000}"/>
    <cellStyle name="_Q-Sadovky-výkaz-2003-07-01_2 19 3" xfId="338" xr:uid="{00000000-0005-0000-0000-0000FA000000}"/>
    <cellStyle name="_Q-Sadovky-výkaz-2003-07-01_2 19 4" xfId="339" xr:uid="{00000000-0005-0000-0000-0000FB000000}"/>
    <cellStyle name="_Q-Sadovky-výkaz-2003-07-01_2 2" xfId="340" xr:uid="{00000000-0005-0000-0000-0000FC000000}"/>
    <cellStyle name="_Q-Sadovky-výkaz-2003-07-01_2 2 2" xfId="341" xr:uid="{00000000-0005-0000-0000-0000FD000000}"/>
    <cellStyle name="_Q-Sadovky-výkaz-2003-07-01_2 2 3" xfId="342" xr:uid="{00000000-0005-0000-0000-0000FE000000}"/>
    <cellStyle name="_Q-Sadovky-výkaz-2003-07-01_2 2 4" xfId="343" xr:uid="{00000000-0005-0000-0000-0000FF000000}"/>
    <cellStyle name="_Q-Sadovky-výkaz-2003-07-01_2 20" xfId="344" xr:uid="{00000000-0005-0000-0000-000000010000}"/>
    <cellStyle name="_Q-Sadovky-výkaz-2003-07-01_2 20 2" xfId="345" xr:uid="{00000000-0005-0000-0000-000001010000}"/>
    <cellStyle name="_Q-Sadovky-výkaz-2003-07-01_2 20 3" xfId="346" xr:uid="{00000000-0005-0000-0000-000002010000}"/>
    <cellStyle name="_Q-Sadovky-výkaz-2003-07-01_2 20 4" xfId="347" xr:uid="{00000000-0005-0000-0000-000003010000}"/>
    <cellStyle name="_Q-Sadovky-výkaz-2003-07-01_2 21" xfId="348" xr:uid="{00000000-0005-0000-0000-000004010000}"/>
    <cellStyle name="_Q-Sadovky-výkaz-2003-07-01_2 21 2" xfId="349" xr:uid="{00000000-0005-0000-0000-000005010000}"/>
    <cellStyle name="_Q-Sadovky-výkaz-2003-07-01_2 21 3" xfId="350" xr:uid="{00000000-0005-0000-0000-000006010000}"/>
    <cellStyle name="_Q-Sadovky-výkaz-2003-07-01_2 21 4" xfId="351" xr:uid="{00000000-0005-0000-0000-000007010000}"/>
    <cellStyle name="_Q-Sadovky-výkaz-2003-07-01_2 22" xfId="352" xr:uid="{00000000-0005-0000-0000-000008010000}"/>
    <cellStyle name="_Q-Sadovky-výkaz-2003-07-01_2 22 2" xfId="353" xr:uid="{00000000-0005-0000-0000-000009010000}"/>
    <cellStyle name="_Q-Sadovky-výkaz-2003-07-01_2 22 3" xfId="354" xr:uid="{00000000-0005-0000-0000-00000A010000}"/>
    <cellStyle name="_Q-Sadovky-výkaz-2003-07-01_2 22 4" xfId="355" xr:uid="{00000000-0005-0000-0000-00000B010000}"/>
    <cellStyle name="_Q-Sadovky-výkaz-2003-07-01_2 23" xfId="356" xr:uid="{00000000-0005-0000-0000-00000C010000}"/>
    <cellStyle name="_Q-Sadovky-výkaz-2003-07-01_2 23 2" xfId="357" xr:uid="{00000000-0005-0000-0000-00000D010000}"/>
    <cellStyle name="_Q-Sadovky-výkaz-2003-07-01_2 23 3" xfId="358" xr:uid="{00000000-0005-0000-0000-00000E010000}"/>
    <cellStyle name="_Q-Sadovky-výkaz-2003-07-01_2 23 4" xfId="359" xr:uid="{00000000-0005-0000-0000-00000F010000}"/>
    <cellStyle name="_Q-Sadovky-výkaz-2003-07-01_2 24" xfId="360" xr:uid="{00000000-0005-0000-0000-000010010000}"/>
    <cellStyle name="_Q-Sadovky-výkaz-2003-07-01_2 25" xfId="361" xr:uid="{00000000-0005-0000-0000-000011010000}"/>
    <cellStyle name="_Q-Sadovky-výkaz-2003-07-01_2 26" xfId="362" xr:uid="{00000000-0005-0000-0000-000012010000}"/>
    <cellStyle name="_Q-Sadovky-výkaz-2003-07-01_2 27" xfId="363" xr:uid="{00000000-0005-0000-0000-000013010000}"/>
    <cellStyle name="_Q-Sadovky-výkaz-2003-07-01_2 28" xfId="364" xr:uid="{00000000-0005-0000-0000-000014010000}"/>
    <cellStyle name="_Q-Sadovky-výkaz-2003-07-01_2 3" xfId="365" xr:uid="{00000000-0005-0000-0000-000015010000}"/>
    <cellStyle name="_Q-Sadovky-výkaz-2003-07-01_2 3 2" xfId="366" xr:uid="{00000000-0005-0000-0000-000016010000}"/>
    <cellStyle name="_Q-Sadovky-výkaz-2003-07-01_2 3 3" xfId="367" xr:uid="{00000000-0005-0000-0000-000017010000}"/>
    <cellStyle name="_Q-Sadovky-výkaz-2003-07-01_2 3 4" xfId="368" xr:uid="{00000000-0005-0000-0000-000018010000}"/>
    <cellStyle name="_Q-Sadovky-výkaz-2003-07-01_2 4" xfId="369" xr:uid="{00000000-0005-0000-0000-000019010000}"/>
    <cellStyle name="_Q-Sadovky-výkaz-2003-07-01_2 4 2" xfId="370" xr:uid="{00000000-0005-0000-0000-00001A010000}"/>
    <cellStyle name="_Q-Sadovky-výkaz-2003-07-01_2 4 3" xfId="371" xr:uid="{00000000-0005-0000-0000-00001B010000}"/>
    <cellStyle name="_Q-Sadovky-výkaz-2003-07-01_2 4 4" xfId="372" xr:uid="{00000000-0005-0000-0000-00001C010000}"/>
    <cellStyle name="_Q-Sadovky-výkaz-2003-07-01_2 5" xfId="373" xr:uid="{00000000-0005-0000-0000-00001D010000}"/>
    <cellStyle name="_Q-Sadovky-výkaz-2003-07-01_2 5 2" xfId="374" xr:uid="{00000000-0005-0000-0000-00001E010000}"/>
    <cellStyle name="_Q-Sadovky-výkaz-2003-07-01_2 5 3" xfId="375" xr:uid="{00000000-0005-0000-0000-00001F010000}"/>
    <cellStyle name="_Q-Sadovky-výkaz-2003-07-01_2 5 4" xfId="376" xr:uid="{00000000-0005-0000-0000-000020010000}"/>
    <cellStyle name="_Q-Sadovky-výkaz-2003-07-01_2 6" xfId="377" xr:uid="{00000000-0005-0000-0000-000021010000}"/>
    <cellStyle name="_Q-Sadovky-výkaz-2003-07-01_2 6 2" xfId="378" xr:uid="{00000000-0005-0000-0000-000022010000}"/>
    <cellStyle name="_Q-Sadovky-výkaz-2003-07-01_2 6 3" xfId="379" xr:uid="{00000000-0005-0000-0000-000023010000}"/>
    <cellStyle name="_Q-Sadovky-výkaz-2003-07-01_2 6 4" xfId="380" xr:uid="{00000000-0005-0000-0000-000024010000}"/>
    <cellStyle name="_Q-Sadovky-výkaz-2003-07-01_2 7" xfId="381" xr:uid="{00000000-0005-0000-0000-000025010000}"/>
    <cellStyle name="_Q-Sadovky-výkaz-2003-07-01_2 7 2" xfId="382" xr:uid="{00000000-0005-0000-0000-000026010000}"/>
    <cellStyle name="_Q-Sadovky-výkaz-2003-07-01_2 7 3" xfId="383" xr:uid="{00000000-0005-0000-0000-000027010000}"/>
    <cellStyle name="_Q-Sadovky-výkaz-2003-07-01_2 7 4" xfId="384" xr:uid="{00000000-0005-0000-0000-000028010000}"/>
    <cellStyle name="_Q-Sadovky-výkaz-2003-07-01_2 8" xfId="385" xr:uid="{00000000-0005-0000-0000-000029010000}"/>
    <cellStyle name="_Q-Sadovky-výkaz-2003-07-01_2 8 2" xfId="386" xr:uid="{00000000-0005-0000-0000-00002A010000}"/>
    <cellStyle name="_Q-Sadovky-výkaz-2003-07-01_2 8 3" xfId="387" xr:uid="{00000000-0005-0000-0000-00002B010000}"/>
    <cellStyle name="_Q-Sadovky-výkaz-2003-07-01_2 8 4" xfId="388" xr:uid="{00000000-0005-0000-0000-00002C010000}"/>
    <cellStyle name="_Q-Sadovky-výkaz-2003-07-01_2 9" xfId="389" xr:uid="{00000000-0005-0000-0000-00002D010000}"/>
    <cellStyle name="_Q-Sadovky-výkaz-2003-07-01_2 9 2" xfId="390" xr:uid="{00000000-0005-0000-0000-00002E010000}"/>
    <cellStyle name="_Q-Sadovky-výkaz-2003-07-01_2 9 3" xfId="391" xr:uid="{00000000-0005-0000-0000-00002F010000}"/>
    <cellStyle name="_Q-Sadovky-výkaz-2003-07-01_2 9 4" xfId="392" xr:uid="{00000000-0005-0000-0000-000030010000}"/>
    <cellStyle name="_Q-Sadovky-výkaz-2003-07-01_3" xfId="393" xr:uid="{00000000-0005-0000-0000-000031010000}"/>
    <cellStyle name="_Q-Sadovky-výkaz-2003-07-01_3 2" xfId="394" xr:uid="{00000000-0005-0000-0000-000032010000}"/>
    <cellStyle name="_Q-Sadovky-výkaz-2003-07-01_3 3" xfId="395" xr:uid="{00000000-0005-0000-0000-000033010000}"/>
    <cellStyle name="_Q-Sadovky-výkaz-2003-07-01_3 4" xfId="396" xr:uid="{00000000-0005-0000-0000-000034010000}"/>
    <cellStyle name="_Q-Sadovky-výkaz-2003-07-01_3 5" xfId="397" xr:uid="{00000000-0005-0000-0000-000035010000}"/>
    <cellStyle name="_Q-Sadovky-výkaz-2003-07-01_3 6" xfId="398" xr:uid="{00000000-0005-0000-0000-000036010000}"/>
    <cellStyle name="_rekapitulace ELEKTRO-Imperial" xfId="399" xr:uid="{00000000-0005-0000-0000-000037010000}"/>
    <cellStyle name="_River Diamond_D-Polyfunkční dům_VV_2.kolo_změny040820051" xfId="400" xr:uid="{00000000-0005-0000-0000-000038010000}"/>
    <cellStyle name="_SO 02.06.02 M+R" xfId="401" xr:uid="{00000000-0005-0000-0000-000039010000}"/>
    <cellStyle name="_spec_sil_04_2003" xfId="402" xr:uid="{00000000-0005-0000-0000-00003A010000}"/>
    <cellStyle name="_spec_sil_04_2003 2" xfId="403" xr:uid="{00000000-0005-0000-0000-00003B010000}"/>
    <cellStyle name="_spec_sil_04_2003 3" xfId="404" xr:uid="{00000000-0005-0000-0000-00003C010000}"/>
    <cellStyle name="_spec_sil_04_2003 4" xfId="405" xr:uid="{00000000-0005-0000-0000-00003D010000}"/>
    <cellStyle name="_spec_sil_04_2003 5" xfId="406" xr:uid="{00000000-0005-0000-0000-00003E010000}"/>
    <cellStyle name="_spec_sil_04_2003 6" xfId="407" xr:uid="{00000000-0005-0000-0000-00003F010000}"/>
    <cellStyle name="_stav" xfId="408" xr:uid="{00000000-0005-0000-0000-000040010000}"/>
    <cellStyle name="_teco" xfId="409" xr:uid="{00000000-0005-0000-0000-000041010000}"/>
    <cellStyle name="_u) Areálové osvětlení" xfId="410" xr:uid="{00000000-0005-0000-0000-000042010000}"/>
    <cellStyle name="_v) Veřejné osvětlení" xfId="411" xr:uid="{00000000-0005-0000-0000-000043010000}"/>
    <cellStyle name="_VB-RD_EL_012_00_VV" xfId="412" xr:uid="{00000000-0005-0000-0000-000044010000}"/>
    <cellStyle name="_VB-RD_EL_013_00_VV" xfId="413" xr:uid="{00000000-0005-0000-0000-000045010000}"/>
    <cellStyle name="_VB-RD_EL_014_00_VV" xfId="414" xr:uid="{00000000-0005-0000-0000-000046010000}"/>
    <cellStyle name="_VŠEOBECNÉ PODMÍNKY" xfId="415" xr:uid="{00000000-0005-0000-0000-000047010000}"/>
    <cellStyle name="_VŠEOBECNÉ PODMÍNKY 2" xfId="416" xr:uid="{00000000-0005-0000-0000-000048010000}"/>
    <cellStyle name="_VŠEOBECNÉ PODMÍNKY 3" xfId="417" xr:uid="{00000000-0005-0000-0000-000049010000}"/>
    <cellStyle name="_VŠEOBECNÉ PODMÍNKY 4" xfId="418" xr:uid="{00000000-0005-0000-0000-00004A010000}"/>
    <cellStyle name="_VŠEOBECNÉ PODMÍNKY 5" xfId="419" xr:uid="{00000000-0005-0000-0000-00004B010000}"/>
    <cellStyle name="_VŠEOBECNÉ PODMÍNKY 6" xfId="420" xr:uid="{00000000-0005-0000-0000-00004C010000}"/>
    <cellStyle name="_vyhodnocení-1.kolo" xfId="421" xr:uid="{00000000-0005-0000-0000-00004D010000}"/>
    <cellStyle name="_vyhodnocení-2.kolo" xfId="422" xr:uid="{00000000-0005-0000-0000-00004E010000}"/>
    <cellStyle name="_vyhodnocení-3.kolo " xfId="423" xr:uid="{00000000-0005-0000-0000-00004F010000}"/>
    <cellStyle name="_vyhodnocení-3.kolo _1" xfId="424" xr:uid="{00000000-0005-0000-0000-000050010000}"/>
    <cellStyle name="_vyhodnocení-3.kolo _1_0-SZ-rozpočet" xfId="425" xr:uid="{00000000-0005-0000-0000-000051010000}"/>
    <cellStyle name="_vyhodnocení-3.kolo _1_0-SZ-rozpočet_0-SZ-SO08.2-Rozpočet" xfId="426" xr:uid="{00000000-0005-0000-0000-000052010000}"/>
    <cellStyle name="_ZPA Jinonice_rozp" xfId="427" xr:uid="{00000000-0005-0000-0000-000053010000}"/>
    <cellStyle name="0,0_x000d__x000a_NA_x000d__x000a__Kopie - Nabidka_SOFT-TRONIK" xfId="428" xr:uid="{00000000-0005-0000-0000-000054010000}"/>
    <cellStyle name="1" xfId="429" xr:uid="{00000000-0005-0000-0000-000055010000}"/>
    <cellStyle name="1 000 Kč_HW" xfId="430" xr:uid="{00000000-0005-0000-0000-000056010000}"/>
    <cellStyle name="1 10" xfId="431" xr:uid="{00000000-0005-0000-0000-000057010000}"/>
    <cellStyle name="1 11" xfId="432" xr:uid="{00000000-0005-0000-0000-000058010000}"/>
    <cellStyle name="1 12" xfId="433" xr:uid="{00000000-0005-0000-0000-000059010000}"/>
    <cellStyle name="1 2" xfId="434" xr:uid="{00000000-0005-0000-0000-00005A010000}"/>
    <cellStyle name="1 3" xfId="435" xr:uid="{00000000-0005-0000-0000-00005B010000}"/>
    <cellStyle name="1 4" xfId="436" xr:uid="{00000000-0005-0000-0000-00005C010000}"/>
    <cellStyle name="1 5" xfId="437" xr:uid="{00000000-0005-0000-0000-00005D010000}"/>
    <cellStyle name="1 6" xfId="438" xr:uid="{00000000-0005-0000-0000-00005E010000}"/>
    <cellStyle name="1 7" xfId="439" xr:uid="{00000000-0005-0000-0000-00005F010000}"/>
    <cellStyle name="1 8" xfId="440" xr:uid="{00000000-0005-0000-0000-000060010000}"/>
    <cellStyle name="1 9" xfId="441" xr:uid="{00000000-0005-0000-0000-000061010000}"/>
    <cellStyle name="1_AED-YAZ MaR-LOTQ_EXE-001 specifikace" xfId="442" xr:uid="{00000000-0005-0000-0000-000062010000}"/>
    <cellStyle name="20 % – Zvýraznění 1" xfId="1" builtinId="30" customBuiltin="1"/>
    <cellStyle name="20 % – Zvýraznění 2" xfId="2" builtinId="34" customBuiltin="1"/>
    <cellStyle name="20 % – Zvýraznění 3" xfId="3" builtinId="38" customBuiltin="1"/>
    <cellStyle name="20 % – Zvýraznění 4" xfId="4" builtinId="42" customBuiltin="1"/>
    <cellStyle name="20 % – Zvýraznění 5" xfId="5" builtinId="46" customBuiltin="1"/>
    <cellStyle name="20 % – Zvýraznění 6" xfId="6" builtinId="50" customBuiltin="1"/>
    <cellStyle name="20 % – Zvýraznění1 2" xfId="443" xr:uid="{00000000-0005-0000-0000-000064010000}"/>
    <cellStyle name="20 % – Zvýraznění1 2 10" xfId="444" xr:uid="{00000000-0005-0000-0000-000065010000}"/>
    <cellStyle name="20 % – Zvýraznění1 2 11" xfId="445" xr:uid="{00000000-0005-0000-0000-000066010000}"/>
    <cellStyle name="20 % – Zvýraznění1 2 12" xfId="446" xr:uid="{00000000-0005-0000-0000-000067010000}"/>
    <cellStyle name="20 % – Zvýraznění1 2 13" xfId="447" xr:uid="{00000000-0005-0000-0000-000068010000}"/>
    <cellStyle name="20 % – Zvýraznění1 2 14" xfId="448" xr:uid="{00000000-0005-0000-0000-000069010000}"/>
    <cellStyle name="20 % – Zvýraznění1 2 15" xfId="449" xr:uid="{00000000-0005-0000-0000-00006A010000}"/>
    <cellStyle name="20 % – Zvýraznění1 2 16" xfId="450" xr:uid="{00000000-0005-0000-0000-00006B010000}"/>
    <cellStyle name="20 % – Zvýraznění1 2 2" xfId="451" xr:uid="{00000000-0005-0000-0000-00006C010000}"/>
    <cellStyle name="20 % – Zvýraznění1 2 3" xfId="452" xr:uid="{00000000-0005-0000-0000-00006D010000}"/>
    <cellStyle name="20 % – Zvýraznění1 2 4" xfId="453" xr:uid="{00000000-0005-0000-0000-00006E010000}"/>
    <cellStyle name="20 % – Zvýraznění1 2 5" xfId="454" xr:uid="{00000000-0005-0000-0000-00006F010000}"/>
    <cellStyle name="20 % – Zvýraznění1 2 6" xfId="455" xr:uid="{00000000-0005-0000-0000-000070010000}"/>
    <cellStyle name="20 % – Zvýraznění1 2 7" xfId="456" xr:uid="{00000000-0005-0000-0000-000071010000}"/>
    <cellStyle name="20 % – Zvýraznění1 2 8" xfId="457" xr:uid="{00000000-0005-0000-0000-000072010000}"/>
    <cellStyle name="20 % – Zvýraznění1 2 9" xfId="458" xr:uid="{00000000-0005-0000-0000-000073010000}"/>
    <cellStyle name="20 % – Zvýraznění1 3" xfId="459" xr:uid="{00000000-0005-0000-0000-000074010000}"/>
    <cellStyle name="20 % – Zvýraznění1 3 10" xfId="460" xr:uid="{00000000-0005-0000-0000-000075010000}"/>
    <cellStyle name="20 % – Zvýraznění1 3 11" xfId="461" xr:uid="{00000000-0005-0000-0000-000076010000}"/>
    <cellStyle name="20 % – Zvýraznění1 3 2" xfId="462" xr:uid="{00000000-0005-0000-0000-000077010000}"/>
    <cellStyle name="20 % – Zvýraznění1 3 3" xfId="463" xr:uid="{00000000-0005-0000-0000-000078010000}"/>
    <cellStyle name="20 % – Zvýraznění1 3 4" xfId="464" xr:uid="{00000000-0005-0000-0000-000079010000}"/>
    <cellStyle name="20 % – Zvýraznění1 3 5" xfId="465" xr:uid="{00000000-0005-0000-0000-00007A010000}"/>
    <cellStyle name="20 % – Zvýraznění1 3 6" xfId="466" xr:uid="{00000000-0005-0000-0000-00007B010000}"/>
    <cellStyle name="20 % – Zvýraznění1 3 7" xfId="467" xr:uid="{00000000-0005-0000-0000-00007C010000}"/>
    <cellStyle name="20 % – Zvýraznění1 3 8" xfId="468" xr:uid="{00000000-0005-0000-0000-00007D010000}"/>
    <cellStyle name="20 % – Zvýraznění1 3 9" xfId="469" xr:uid="{00000000-0005-0000-0000-00007E010000}"/>
    <cellStyle name="20 % – Zvýraznění1 4" xfId="470" xr:uid="{00000000-0005-0000-0000-00007F010000}"/>
    <cellStyle name="20 % – Zvýraznění1 4 10" xfId="471" xr:uid="{00000000-0005-0000-0000-000080010000}"/>
    <cellStyle name="20 % – Zvýraznění1 4 11" xfId="472" xr:uid="{00000000-0005-0000-0000-000081010000}"/>
    <cellStyle name="20 % – Zvýraznění1 4 2" xfId="473" xr:uid="{00000000-0005-0000-0000-000082010000}"/>
    <cellStyle name="20 % – Zvýraznění1 4 3" xfId="474" xr:uid="{00000000-0005-0000-0000-000083010000}"/>
    <cellStyle name="20 % – Zvýraznění1 4 4" xfId="475" xr:uid="{00000000-0005-0000-0000-000084010000}"/>
    <cellStyle name="20 % – Zvýraznění1 4 5" xfId="476" xr:uid="{00000000-0005-0000-0000-000085010000}"/>
    <cellStyle name="20 % – Zvýraznění1 4 6" xfId="477" xr:uid="{00000000-0005-0000-0000-000086010000}"/>
    <cellStyle name="20 % – Zvýraznění1 4 7" xfId="478" xr:uid="{00000000-0005-0000-0000-000087010000}"/>
    <cellStyle name="20 % – Zvýraznění1 4 8" xfId="479" xr:uid="{00000000-0005-0000-0000-000088010000}"/>
    <cellStyle name="20 % – Zvýraznění1 4 9" xfId="480" xr:uid="{00000000-0005-0000-0000-000089010000}"/>
    <cellStyle name="20 % – Zvýraznění2 2" xfId="481" xr:uid="{00000000-0005-0000-0000-00008B010000}"/>
    <cellStyle name="20 % – Zvýraznění2 2 10" xfId="482" xr:uid="{00000000-0005-0000-0000-00008C010000}"/>
    <cellStyle name="20 % – Zvýraznění2 2 11" xfId="483" xr:uid="{00000000-0005-0000-0000-00008D010000}"/>
    <cellStyle name="20 % – Zvýraznění2 2 12" xfId="484" xr:uid="{00000000-0005-0000-0000-00008E010000}"/>
    <cellStyle name="20 % – Zvýraznění2 2 13" xfId="485" xr:uid="{00000000-0005-0000-0000-00008F010000}"/>
    <cellStyle name="20 % – Zvýraznění2 2 14" xfId="486" xr:uid="{00000000-0005-0000-0000-000090010000}"/>
    <cellStyle name="20 % – Zvýraznění2 2 15" xfId="487" xr:uid="{00000000-0005-0000-0000-000091010000}"/>
    <cellStyle name="20 % – Zvýraznění2 2 16" xfId="488" xr:uid="{00000000-0005-0000-0000-000092010000}"/>
    <cellStyle name="20 % – Zvýraznění2 2 2" xfId="489" xr:uid="{00000000-0005-0000-0000-000093010000}"/>
    <cellStyle name="20 % – Zvýraznění2 2 3" xfId="490" xr:uid="{00000000-0005-0000-0000-000094010000}"/>
    <cellStyle name="20 % – Zvýraznění2 2 4" xfId="491" xr:uid="{00000000-0005-0000-0000-000095010000}"/>
    <cellStyle name="20 % – Zvýraznění2 2 5" xfId="492" xr:uid="{00000000-0005-0000-0000-000096010000}"/>
    <cellStyle name="20 % – Zvýraznění2 2 6" xfId="493" xr:uid="{00000000-0005-0000-0000-000097010000}"/>
    <cellStyle name="20 % – Zvýraznění2 2 7" xfId="494" xr:uid="{00000000-0005-0000-0000-000098010000}"/>
    <cellStyle name="20 % – Zvýraznění2 2 8" xfId="495" xr:uid="{00000000-0005-0000-0000-000099010000}"/>
    <cellStyle name="20 % – Zvýraznění2 2 9" xfId="496" xr:uid="{00000000-0005-0000-0000-00009A010000}"/>
    <cellStyle name="20 % – Zvýraznění2 3" xfId="497" xr:uid="{00000000-0005-0000-0000-00009B010000}"/>
    <cellStyle name="20 % – Zvýraznění2 3 10" xfId="498" xr:uid="{00000000-0005-0000-0000-00009C010000}"/>
    <cellStyle name="20 % – Zvýraznění2 3 11" xfId="499" xr:uid="{00000000-0005-0000-0000-00009D010000}"/>
    <cellStyle name="20 % – Zvýraznění2 3 2" xfId="500" xr:uid="{00000000-0005-0000-0000-00009E010000}"/>
    <cellStyle name="20 % – Zvýraznění2 3 3" xfId="501" xr:uid="{00000000-0005-0000-0000-00009F010000}"/>
    <cellStyle name="20 % – Zvýraznění2 3 4" xfId="502" xr:uid="{00000000-0005-0000-0000-0000A0010000}"/>
    <cellStyle name="20 % – Zvýraznění2 3 5" xfId="503" xr:uid="{00000000-0005-0000-0000-0000A1010000}"/>
    <cellStyle name="20 % – Zvýraznění2 3 6" xfId="504" xr:uid="{00000000-0005-0000-0000-0000A2010000}"/>
    <cellStyle name="20 % – Zvýraznění2 3 7" xfId="505" xr:uid="{00000000-0005-0000-0000-0000A3010000}"/>
    <cellStyle name="20 % – Zvýraznění2 3 8" xfId="506" xr:uid="{00000000-0005-0000-0000-0000A4010000}"/>
    <cellStyle name="20 % – Zvýraznění2 3 9" xfId="507" xr:uid="{00000000-0005-0000-0000-0000A5010000}"/>
    <cellStyle name="20 % – Zvýraznění2 4" xfId="508" xr:uid="{00000000-0005-0000-0000-0000A6010000}"/>
    <cellStyle name="20 % – Zvýraznění2 4 10" xfId="509" xr:uid="{00000000-0005-0000-0000-0000A7010000}"/>
    <cellStyle name="20 % – Zvýraznění2 4 11" xfId="510" xr:uid="{00000000-0005-0000-0000-0000A8010000}"/>
    <cellStyle name="20 % – Zvýraznění2 4 2" xfId="511" xr:uid="{00000000-0005-0000-0000-0000A9010000}"/>
    <cellStyle name="20 % – Zvýraznění2 4 3" xfId="512" xr:uid="{00000000-0005-0000-0000-0000AA010000}"/>
    <cellStyle name="20 % – Zvýraznění2 4 4" xfId="513" xr:uid="{00000000-0005-0000-0000-0000AB010000}"/>
    <cellStyle name="20 % – Zvýraznění2 4 5" xfId="514" xr:uid="{00000000-0005-0000-0000-0000AC010000}"/>
    <cellStyle name="20 % – Zvýraznění2 4 6" xfId="515" xr:uid="{00000000-0005-0000-0000-0000AD010000}"/>
    <cellStyle name="20 % – Zvýraznění2 4 7" xfId="516" xr:uid="{00000000-0005-0000-0000-0000AE010000}"/>
    <cellStyle name="20 % – Zvýraznění2 4 8" xfId="517" xr:uid="{00000000-0005-0000-0000-0000AF010000}"/>
    <cellStyle name="20 % – Zvýraznění2 4 9" xfId="518" xr:uid="{00000000-0005-0000-0000-0000B0010000}"/>
    <cellStyle name="20 % – Zvýraznění3 2" xfId="519" xr:uid="{00000000-0005-0000-0000-0000B2010000}"/>
    <cellStyle name="20 % – Zvýraznění3 2 10" xfId="520" xr:uid="{00000000-0005-0000-0000-0000B3010000}"/>
    <cellStyle name="20 % – Zvýraznění3 2 11" xfId="521" xr:uid="{00000000-0005-0000-0000-0000B4010000}"/>
    <cellStyle name="20 % – Zvýraznění3 2 12" xfId="522" xr:uid="{00000000-0005-0000-0000-0000B5010000}"/>
    <cellStyle name="20 % – Zvýraznění3 2 13" xfId="523" xr:uid="{00000000-0005-0000-0000-0000B6010000}"/>
    <cellStyle name="20 % – Zvýraznění3 2 14" xfId="524" xr:uid="{00000000-0005-0000-0000-0000B7010000}"/>
    <cellStyle name="20 % – Zvýraznění3 2 15" xfId="525" xr:uid="{00000000-0005-0000-0000-0000B8010000}"/>
    <cellStyle name="20 % – Zvýraznění3 2 16" xfId="526" xr:uid="{00000000-0005-0000-0000-0000B9010000}"/>
    <cellStyle name="20 % – Zvýraznění3 2 2" xfId="527" xr:uid="{00000000-0005-0000-0000-0000BA010000}"/>
    <cellStyle name="20 % – Zvýraznění3 2 3" xfId="528" xr:uid="{00000000-0005-0000-0000-0000BB010000}"/>
    <cellStyle name="20 % – Zvýraznění3 2 4" xfId="529" xr:uid="{00000000-0005-0000-0000-0000BC010000}"/>
    <cellStyle name="20 % – Zvýraznění3 2 5" xfId="530" xr:uid="{00000000-0005-0000-0000-0000BD010000}"/>
    <cellStyle name="20 % – Zvýraznění3 2 6" xfId="531" xr:uid="{00000000-0005-0000-0000-0000BE010000}"/>
    <cellStyle name="20 % – Zvýraznění3 2 7" xfId="532" xr:uid="{00000000-0005-0000-0000-0000BF010000}"/>
    <cellStyle name="20 % – Zvýraznění3 2 8" xfId="533" xr:uid="{00000000-0005-0000-0000-0000C0010000}"/>
    <cellStyle name="20 % – Zvýraznění3 2 9" xfId="534" xr:uid="{00000000-0005-0000-0000-0000C1010000}"/>
    <cellStyle name="20 % – Zvýraznění3 3" xfId="535" xr:uid="{00000000-0005-0000-0000-0000C2010000}"/>
    <cellStyle name="20 % – Zvýraznění3 3 10" xfId="536" xr:uid="{00000000-0005-0000-0000-0000C3010000}"/>
    <cellStyle name="20 % – Zvýraznění3 3 11" xfId="537" xr:uid="{00000000-0005-0000-0000-0000C4010000}"/>
    <cellStyle name="20 % – Zvýraznění3 3 2" xfId="538" xr:uid="{00000000-0005-0000-0000-0000C5010000}"/>
    <cellStyle name="20 % – Zvýraznění3 3 3" xfId="539" xr:uid="{00000000-0005-0000-0000-0000C6010000}"/>
    <cellStyle name="20 % – Zvýraznění3 3 4" xfId="540" xr:uid="{00000000-0005-0000-0000-0000C7010000}"/>
    <cellStyle name="20 % – Zvýraznění3 3 5" xfId="541" xr:uid="{00000000-0005-0000-0000-0000C8010000}"/>
    <cellStyle name="20 % – Zvýraznění3 3 6" xfId="542" xr:uid="{00000000-0005-0000-0000-0000C9010000}"/>
    <cellStyle name="20 % – Zvýraznění3 3 7" xfId="543" xr:uid="{00000000-0005-0000-0000-0000CA010000}"/>
    <cellStyle name="20 % – Zvýraznění3 3 8" xfId="544" xr:uid="{00000000-0005-0000-0000-0000CB010000}"/>
    <cellStyle name="20 % – Zvýraznění3 3 9" xfId="545" xr:uid="{00000000-0005-0000-0000-0000CC010000}"/>
    <cellStyle name="20 % – Zvýraznění3 4" xfId="546" xr:uid="{00000000-0005-0000-0000-0000CD010000}"/>
    <cellStyle name="20 % – Zvýraznění3 4 10" xfId="547" xr:uid="{00000000-0005-0000-0000-0000CE010000}"/>
    <cellStyle name="20 % – Zvýraznění3 4 11" xfId="548" xr:uid="{00000000-0005-0000-0000-0000CF010000}"/>
    <cellStyle name="20 % – Zvýraznění3 4 2" xfId="549" xr:uid="{00000000-0005-0000-0000-0000D0010000}"/>
    <cellStyle name="20 % – Zvýraznění3 4 3" xfId="550" xr:uid="{00000000-0005-0000-0000-0000D1010000}"/>
    <cellStyle name="20 % – Zvýraznění3 4 4" xfId="551" xr:uid="{00000000-0005-0000-0000-0000D2010000}"/>
    <cellStyle name="20 % – Zvýraznění3 4 5" xfId="552" xr:uid="{00000000-0005-0000-0000-0000D3010000}"/>
    <cellStyle name="20 % – Zvýraznění3 4 6" xfId="553" xr:uid="{00000000-0005-0000-0000-0000D4010000}"/>
    <cellStyle name="20 % – Zvýraznění3 4 7" xfId="554" xr:uid="{00000000-0005-0000-0000-0000D5010000}"/>
    <cellStyle name="20 % – Zvýraznění3 4 8" xfId="555" xr:uid="{00000000-0005-0000-0000-0000D6010000}"/>
    <cellStyle name="20 % – Zvýraznění3 4 9" xfId="556" xr:uid="{00000000-0005-0000-0000-0000D7010000}"/>
    <cellStyle name="20 % – Zvýraznění4 2" xfId="557" xr:uid="{00000000-0005-0000-0000-0000D9010000}"/>
    <cellStyle name="20 % – Zvýraznění4 2 10" xfId="558" xr:uid="{00000000-0005-0000-0000-0000DA010000}"/>
    <cellStyle name="20 % – Zvýraznění4 2 11" xfId="559" xr:uid="{00000000-0005-0000-0000-0000DB010000}"/>
    <cellStyle name="20 % – Zvýraznění4 2 12" xfId="560" xr:uid="{00000000-0005-0000-0000-0000DC010000}"/>
    <cellStyle name="20 % – Zvýraznění4 2 13" xfId="561" xr:uid="{00000000-0005-0000-0000-0000DD010000}"/>
    <cellStyle name="20 % – Zvýraznění4 2 14" xfId="562" xr:uid="{00000000-0005-0000-0000-0000DE010000}"/>
    <cellStyle name="20 % – Zvýraznění4 2 15" xfId="563" xr:uid="{00000000-0005-0000-0000-0000DF010000}"/>
    <cellStyle name="20 % – Zvýraznění4 2 16" xfId="564" xr:uid="{00000000-0005-0000-0000-0000E0010000}"/>
    <cellStyle name="20 % – Zvýraznění4 2 2" xfId="565" xr:uid="{00000000-0005-0000-0000-0000E1010000}"/>
    <cellStyle name="20 % – Zvýraznění4 2 3" xfId="566" xr:uid="{00000000-0005-0000-0000-0000E2010000}"/>
    <cellStyle name="20 % – Zvýraznění4 2 4" xfId="567" xr:uid="{00000000-0005-0000-0000-0000E3010000}"/>
    <cellStyle name="20 % – Zvýraznění4 2 5" xfId="568" xr:uid="{00000000-0005-0000-0000-0000E4010000}"/>
    <cellStyle name="20 % – Zvýraznění4 2 6" xfId="569" xr:uid="{00000000-0005-0000-0000-0000E5010000}"/>
    <cellStyle name="20 % – Zvýraznění4 2 7" xfId="570" xr:uid="{00000000-0005-0000-0000-0000E6010000}"/>
    <cellStyle name="20 % – Zvýraznění4 2 8" xfId="571" xr:uid="{00000000-0005-0000-0000-0000E7010000}"/>
    <cellStyle name="20 % – Zvýraznění4 2 9" xfId="572" xr:uid="{00000000-0005-0000-0000-0000E8010000}"/>
    <cellStyle name="20 % – Zvýraznění4 3" xfId="573" xr:uid="{00000000-0005-0000-0000-0000E9010000}"/>
    <cellStyle name="20 % – Zvýraznění4 3 10" xfId="574" xr:uid="{00000000-0005-0000-0000-0000EA010000}"/>
    <cellStyle name="20 % – Zvýraznění4 3 11" xfId="575" xr:uid="{00000000-0005-0000-0000-0000EB010000}"/>
    <cellStyle name="20 % – Zvýraznění4 3 2" xfId="576" xr:uid="{00000000-0005-0000-0000-0000EC010000}"/>
    <cellStyle name="20 % – Zvýraznění4 3 3" xfId="577" xr:uid="{00000000-0005-0000-0000-0000ED010000}"/>
    <cellStyle name="20 % – Zvýraznění4 3 4" xfId="578" xr:uid="{00000000-0005-0000-0000-0000EE010000}"/>
    <cellStyle name="20 % – Zvýraznění4 3 5" xfId="579" xr:uid="{00000000-0005-0000-0000-0000EF010000}"/>
    <cellStyle name="20 % – Zvýraznění4 3 6" xfId="580" xr:uid="{00000000-0005-0000-0000-0000F0010000}"/>
    <cellStyle name="20 % – Zvýraznění4 3 7" xfId="581" xr:uid="{00000000-0005-0000-0000-0000F1010000}"/>
    <cellStyle name="20 % – Zvýraznění4 3 8" xfId="582" xr:uid="{00000000-0005-0000-0000-0000F2010000}"/>
    <cellStyle name="20 % – Zvýraznění4 3 9" xfId="583" xr:uid="{00000000-0005-0000-0000-0000F3010000}"/>
    <cellStyle name="20 % – Zvýraznění4 4" xfId="584" xr:uid="{00000000-0005-0000-0000-0000F4010000}"/>
    <cellStyle name="20 % – Zvýraznění4 4 10" xfId="585" xr:uid="{00000000-0005-0000-0000-0000F5010000}"/>
    <cellStyle name="20 % – Zvýraznění4 4 11" xfId="586" xr:uid="{00000000-0005-0000-0000-0000F6010000}"/>
    <cellStyle name="20 % – Zvýraznění4 4 2" xfId="587" xr:uid="{00000000-0005-0000-0000-0000F7010000}"/>
    <cellStyle name="20 % – Zvýraznění4 4 3" xfId="588" xr:uid="{00000000-0005-0000-0000-0000F8010000}"/>
    <cellStyle name="20 % – Zvýraznění4 4 4" xfId="589" xr:uid="{00000000-0005-0000-0000-0000F9010000}"/>
    <cellStyle name="20 % – Zvýraznění4 4 5" xfId="590" xr:uid="{00000000-0005-0000-0000-0000FA010000}"/>
    <cellStyle name="20 % – Zvýraznění4 4 6" xfId="591" xr:uid="{00000000-0005-0000-0000-0000FB010000}"/>
    <cellStyle name="20 % – Zvýraznění4 4 7" xfId="592" xr:uid="{00000000-0005-0000-0000-0000FC010000}"/>
    <cellStyle name="20 % – Zvýraznění4 4 8" xfId="593" xr:uid="{00000000-0005-0000-0000-0000FD010000}"/>
    <cellStyle name="20 % – Zvýraznění4 4 9" xfId="594" xr:uid="{00000000-0005-0000-0000-0000FE010000}"/>
    <cellStyle name="20 % – Zvýraznění5 2" xfId="595" xr:uid="{00000000-0005-0000-0000-000000020000}"/>
    <cellStyle name="20 % – Zvýraznění5 2 10" xfId="596" xr:uid="{00000000-0005-0000-0000-000001020000}"/>
    <cellStyle name="20 % – Zvýraznění5 2 11" xfId="597" xr:uid="{00000000-0005-0000-0000-000002020000}"/>
    <cellStyle name="20 % – Zvýraznění5 2 12" xfId="598" xr:uid="{00000000-0005-0000-0000-000003020000}"/>
    <cellStyle name="20 % – Zvýraznění5 2 13" xfId="599" xr:uid="{00000000-0005-0000-0000-000004020000}"/>
    <cellStyle name="20 % – Zvýraznění5 2 14" xfId="600" xr:uid="{00000000-0005-0000-0000-000005020000}"/>
    <cellStyle name="20 % – Zvýraznění5 2 15" xfId="601" xr:uid="{00000000-0005-0000-0000-000006020000}"/>
    <cellStyle name="20 % – Zvýraznění5 2 16" xfId="602" xr:uid="{00000000-0005-0000-0000-000007020000}"/>
    <cellStyle name="20 % – Zvýraznění5 2 2" xfId="603" xr:uid="{00000000-0005-0000-0000-000008020000}"/>
    <cellStyle name="20 % – Zvýraznění5 2 3" xfId="604" xr:uid="{00000000-0005-0000-0000-000009020000}"/>
    <cellStyle name="20 % – Zvýraznění5 2 4" xfId="605" xr:uid="{00000000-0005-0000-0000-00000A020000}"/>
    <cellStyle name="20 % – Zvýraznění5 2 5" xfId="606" xr:uid="{00000000-0005-0000-0000-00000B020000}"/>
    <cellStyle name="20 % – Zvýraznění5 2 6" xfId="607" xr:uid="{00000000-0005-0000-0000-00000C020000}"/>
    <cellStyle name="20 % – Zvýraznění5 2 7" xfId="608" xr:uid="{00000000-0005-0000-0000-00000D020000}"/>
    <cellStyle name="20 % – Zvýraznění5 2 8" xfId="609" xr:uid="{00000000-0005-0000-0000-00000E020000}"/>
    <cellStyle name="20 % – Zvýraznění5 2 9" xfId="610" xr:uid="{00000000-0005-0000-0000-00000F020000}"/>
    <cellStyle name="20 % – Zvýraznění5 3" xfId="611" xr:uid="{00000000-0005-0000-0000-000010020000}"/>
    <cellStyle name="20 % – Zvýraznění5 3 10" xfId="612" xr:uid="{00000000-0005-0000-0000-000011020000}"/>
    <cellStyle name="20 % – Zvýraznění5 3 11" xfId="613" xr:uid="{00000000-0005-0000-0000-000012020000}"/>
    <cellStyle name="20 % – Zvýraznění5 3 2" xfId="614" xr:uid="{00000000-0005-0000-0000-000013020000}"/>
    <cellStyle name="20 % – Zvýraznění5 3 3" xfId="615" xr:uid="{00000000-0005-0000-0000-000014020000}"/>
    <cellStyle name="20 % – Zvýraznění5 3 4" xfId="616" xr:uid="{00000000-0005-0000-0000-000015020000}"/>
    <cellStyle name="20 % – Zvýraznění5 3 5" xfId="617" xr:uid="{00000000-0005-0000-0000-000016020000}"/>
    <cellStyle name="20 % – Zvýraznění5 3 6" xfId="618" xr:uid="{00000000-0005-0000-0000-000017020000}"/>
    <cellStyle name="20 % – Zvýraznění5 3 7" xfId="619" xr:uid="{00000000-0005-0000-0000-000018020000}"/>
    <cellStyle name="20 % – Zvýraznění5 3 8" xfId="620" xr:uid="{00000000-0005-0000-0000-000019020000}"/>
    <cellStyle name="20 % – Zvýraznění5 3 9" xfId="621" xr:uid="{00000000-0005-0000-0000-00001A020000}"/>
    <cellStyle name="20 % – Zvýraznění5 4" xfId="622" xr:uid="{00000000-0005-0000-0000-00001B020000}"/>
    <cellStyle name="20 % – Zvýraznění5 4 10" xfId="623" xr:uid="{00000000-0005-0000-0000-00001C020000}"/>
    <cellStyle name="20 % – Zvýraznění5 4 11" xfId="624" xr:uid="{00000000-0005-0000-0000-00001D020000}"/>
    <cellStyle name="20 % – Zvýraznění5 4 2" xfId="625" xr:uid="{00000000-0005-0000-0000-00001E020000}"/>
    <cellStyle name="20 % – Zvýraznění5 4 3" xfId="626" xr:uid="{00000000-0005-0000-0000-00001F020000}"/>
    <cellStyle name="20 % – Zvýraznění5 4 4" xfId="627" xr:uid="{00000000-0005-0000-0000-000020020000}"/>
    <cellStyle name="20 % – Zvýraznění5 4 5" xfId="628" xr:uid="{00000000-0005-0000-0000-000021020000}"/>
    <cellStyle name="20 % – Zvýraznění5 4 6" xfId="629" xr:uid="{00000000-0005-0000-0000-000022020000}"/>
    <cellStyle name="20 % – Zvýraznění5 4 7" xfId="630" xr:uid="{00000000-0005-0000-0000-000023020000}"/>
    <cellStyle name="20 % – Zvýraznění5 4 8" xfId="631" xr:uid="{00000000-0005-0000-0000-000024020000}"/>
    <cellStyle name="20 % – Zvýraznění5 4 9" xfId="632" xr:uid="{00000000-0005-0000-0000-000025020000}"/>
    <cellStyle name="20 % – Zvýraznění6 2" xfId="633" xr:uid="{00000000-0005-0000-0000-000027020000}"/>
    <cellStyle name="20 % – Zvýraznění6 2 10" xfId="634" xr:uid="{00000000-0005-0000-0000-000028020000}"/>
    <cellStyle name="20 % – Zvýraznění6 2 11" xfId="635" xr:uid="{00000000-0005-0000-0000-000029020000}"/>
    <cellStyle name="20 % – Zvýraznění6 2 12" xfId="636" xr:uid="{00000000-0005-0000-0000-00002A020000}"/>
    <cellStyle name="20 % – Zvýraznění6 2 13" xfId="637" xr:uid="{00000000-0005-0000-0000-00002B020000}"/>
    <cellStyle name="20 % – Zvýraznění6 2 14" xfId="638" xr:uid="{00000000-0005-0000-0000-00002C020000}"/>
    <cellStyle name="20 % – Zvýraznění6 2 15" xfId="639" xr:uid="{00000000-0005-0000-0000-00002D020000}"/>
    <cellStyle name="20 % – Zvýraznění6 2 16" xfId="640" xr:uid="{00000000-0005-0000-0000-00002E020000}"/>
    <cellStyle name="20 % – Zvýraznění6 2 2" xfId="641" xr:uid="{00000000-0005-0000-0000-00002F020000}"/>
    <cellStyle name="20 % – Zvýraznění6 2 3" xfId="642" xr:uid="{00000000-0005-0000-0000-000030020000}"/>
    <cellStyle name="20 % – Zvýraznění6 2 4" xfId="643" xr:uid="{00000000-0005-0000-0000-000031020000}"/>
    <cellStyle name="20 % – Zvýraznění6 2 5" xfId="644" xr:uid="{00000000-0005-0000-0000-000032020000}"/>
    <cellStyle name="20 % – Zvýraznění6 2 6" xfId="645" xr:uid="{00000000-0005-0000-0000-000033020000}"/>
    <cellStyle name="20 % – Zvýraznění6 2 7" xfId="646" xr:uid="{00000000-0005-0000-0000-000034020000}"/>
    <cellStyle name="20 % – Zvýraznění6 2 8" xfId="647" xr:uid="{00000000-0005-0000-0000-000035020000}"/>
    <cellStyle name="20 % – Zvýraznění6 2 9" xfId="648" xr:uid="{00000000-0005-0000-0000-000036020000}"/>
    <cellStyle name="20 % – Zvýraznění6 3" xfId="649" xr:uid="{00000000-0005-0000-0000-000037020000}"/>
    <cellStyle name="20 % – Zvýraznění6 3 10" xfId="650" xr:uid="{00000000-0005-0000-0000-000038020000}"/>
    <cellStyle name="20 % – Zvýraznění6 3 11" xfId="651" xr:uid="{00000000-0005-0000-0000-000039020000}"/>
    <cellStyle name="20 % – Zvýraznění6 3 2" xfId="652" xr:uid="{00000000-0005-0000-0000-00003A020000}"/>
    <cellStyle name="20 % – Zvýraznění6 3 3" xfId="653" xr:uid="{00000000-0005-0000-0000-00003B020000}"/>
    <cellStyle name="20 % – Zvýraznění6 3 4" xfId="654" xr:uid="{00000000-0005-0000-0000-00003C020000}"/>
    <cellStyle name="20 % – Zvýraznění6 3 5" xfId="655" xr:uid="{00000000-0005-0000-0000-00003D020000}"/>
    <cellStyle name="20 % – Zvýraznění6 3 6" xfId="656" xr:uid="{00000000-0005-0000-0000-00003E020000}"/>
    <cellStyle name="20 % – Zvýraznění6 3 7" xfId="657" xr:uid="{00000000-0005-0000-0000-00003F020000}"/>
    <cellStyle name="20 % – Zvýraznění6 3 8" xfId="658" xr:uid="{00000000-0005-0000-0000-000040020000}"/>
    <cellStyle name="20 % – Zvýraznění6 3 9" xfId="659" xr:uid="{00000000-0005-0000-0000-000041020000}"/>
    <cellStyle name="20 % – Zvýraznění6 4" xfId="660" xr:uid="{00000000-0005-0000-0000-000042020000}"/>
    <cellStyle name="20 % – Zvýraznění6 4 10" xfId="661" xr:uid="{00000000-0005-0000-0000-000043020000}"/>
    <cellStyle name="20 % – Zvýraznění6 4 11" xfId="662" xr:uid="{00000000-0005-0000-0000-000044020000}"/>
    <cellStyle name="20 % – Zvýraznění6 4 2" xfId="663" xr:uid="{00000000-0005-0000-0000-000045020000}"/>
    <cellStyle name="20 % – Zvýraznění6 4 3" xfId="664" xr:uid="{00000000-0005-0000-0000-000046020000}"/>
    <cellStyle name="20 % – Zvýraznění6 4 4" xfId="665" xr:uid="{00000000-0005-0000-0000-000047020000}"/>
    <cellStyle name="20 % – Zvýraznění6 4 5" xfId="666" xr:uid="{00000000-0005-0000-0000-000048020000}"/>
    <cellStyle name="20 % – Zvýraznění6 4 6" xfId="667" xr:uid="{00000000-0005-0000-0000-000049020000}"/>
    <cellStyle name="20 % – Zvýraznění6 4 7" xfId="668" xr:uid="{00000000-0005-0000-0000-00004A020000}"/>
    <cellStyle name="20 % – Zvýraznění6 4 8" xfId="669" xr:uid="{00000000-0005-0000-0000-00004B020000}"/>
    <cellStyle name="20 % – Zvýraznění6 4 9" xfId="670" xr:uid="{00000000-0005-0000-0000-00004C020000}"/>
    <cellStyle name="20 % - zvýraznenie1" xfId="7" xr:uid="{00000000-0005-0000-0000-00004D020000}"/>
    <cellStyle name="20 % - zvýraznenie2" xfId="8" xr:uid="{00000000-0005-0000-0000-00004E020000}"/>
    <cellStyle name="20 % - zvýraznenie3" xfId="9" xr:uid="{00000000-0005-0000-0000-00004F020000}"/>
    <cellStyle name="20 % - zvýraznenie4" xfId="10" xr:uid="{00000000-0005-0000-0000-000050020000}"/>
    <cellStyle name="20 % - zvýraznenie5" xfId="11" xr:uid="{00000000-0005-0000-0000-000051020000}"/>
    <cellStyle name="20 % - zvýraznenie6" xfId="12" xr:uid="{00000000-0005-0000-0000-000052020000}"/>
    <cellStyle name="40 % – Zvýraznění 1" xfId="13" builtinId="31" customBuiltin="1"/>
    <cellStyle name="40 % – Zvýraznění 2" xfId="14" builtinId="35" customBuiltin="1"/>
    <cellStyle name="40 % – Zvýraznění 3" xfId="15" builtinId="39" customBuiltin="1"/>
    <cellStyle name="40 % – Zvýraznění 4" xfId="16" builtinId="43" customBuiltin="1"/>
    <cellStyle name="40 % – Zvýraznění 5" xfId="17" builtinId="47" customBuiltin="1"/>
    <cellStyle name="40 % – Zvýraznění 6" xfId="18" builtinId="51" customBuiltin="1"/>
    <cellStyle name="40 % – Zvýraznění1 2" xfId="671" xr:uid="{00000000-0005-0000-0000-000054020000}"/>
    <cellStyle name="40 % – Zvýraznění1 2 10" xfId="672" xr:uid="{00000000-0005-0000-0000-000055020000}"/>
    <cellStyle name="40 % – Zvýraznění1 2 11" xfId="673" xr:uid="{00000000-0005-0000-0000-000056020000}"/>
    <cellStyle name="40 % – Zvýraznění1 2 12" xfId="674" xr:uid="{00000000-0005-0000-0000-000057020000}"/>
    <cellStyle name="40 % – Zvýraznění1 2 13" xfId="675" xr:uid="{00000000-0005-0000-0000-000058020000}"/>
    <cellStyle name="40 % – Zvýraznění1 2 14" xfId="676" xr:uid="{00000000-0005-0000-0000-000059020000}"/>
    <cellStyle name="40 % – Zvýraznění1 2 15" xfId="677" xr:uid="{00000000-0005-0000-0000-00005A020000}"/>
    <cellStyle name="40 % – Zvýraznění1 2 16" xfId="678" xr:uid="{00000000-0005-0000-0000-00005B020000}"/>
    <cellStyle name="40 % – Zvýraznění1 2 2" xfId="679" xr:uid="{00000000-0005-0000-0000-00005C020000}"/>
    <cellStyle name="40 % – Zvýraznění1 2 3" xfId="680" xr:uid="{00000000-0005-0000-0000-00005D020000}"/>
    <cellStyle name="40 % – Zvýraznění1 2 4" xfId="681" xr:uid="{00000000-0005-0000-0000-00005E020000}"/>
    <cellStyle name="40 % – Zvýraznění1 2 5" xfId="682" xr:uid="{00000000-0005-0000-0000-00005F020000}"/>
    <cellStyle name="40 % – Zvýraznění1 2 6" xfId="683" xr:uid="{00000000-0005-0000-0000-000060020000}"/>
    <cellStyle name="40 % – Zvýraznění1 2 7" xfId="684" xr:uid="{00000000-0005-0000-0000-000061020000}"/>
    <cellStyle name="40 % – Zvýraznění1 2 8" xfId="685" xr:uid="{00000000-0005-0000-0000-000062020000}"/>
    <cellStyle name="40 % – Zvýraznění1 2 9" xfId="686" xr:uid="{00000000-0005-0000-0000-000063020000}"/>
    <cellStyle name="40 % – Zvýraznění1 3" xfId="687" xr:uid="{00000000-0005-0000-0000-000064020000}"/>
    <cellStyle name="40 % – Zvýraznění1 3 10" xfId="688" xr:uid="{00000000-0005-0000-0000-000065020000}"/>
    <cellStyle name="40 % – Zvýraznění1 3 11" xfId="689" xr:uid="{00000000-0005-0000-0000-000066020000}"/>
    <cellStyle name="40 % – Zvýraznění1 3 2" xfId="690" xr:uid="{00000000-0005-0000-0000-000067020000}"/>
    <cellStyle name="40 % – Zvýraznění1 3 3" xfId="691" xr:uid="{00000000-0005-0000-0000-000068020000}"/>
    <cellStyle name="40 % – Zvýraznění1 3 4" xfId="692" xr:uid="{00000000-0005-0000-0000-000069020000}"/>
    <cellStyle name="40 % – Zvýraznění1 3 5" xfId="693" xr:uid="{00000000-0005-0000-0000-00006A020000}"/>
    <cellStyle name="40 % – Zvýraznění1 3 6" xfId="694" xr:uid="{00000000-0005-0000-0000-00006B020000}"/>
    <cellStyle name="40 % – Zvýraznění1 3 7" xfId="695" xr:uid="{00000000-0005-0000-0000-00006C020000}"/>
    <cellStyle name="40 % – Zvýraznění1 3 8" xfId="696" xr:uid="{00000000-0005-0000-0000-00006D020000}"/>
    <cellStyle name="40 % – Zvýraznění1 3 9" xfId="697" xr:uid="{00000000-0005-0000-0000-00006E020000}"/>
    <cellStyle name="40 % – Zvýraznění1 4" xfId="698" xr:uid="{00000000-0005-0000-0000-00006F020000}"/>
    <cellStyle name="40 % – Zvýraznění1 4 10" xfId="699" xr:uid="{00000000-0005-0000-0000-000070020000}"/>
    <cellStyle name="40 % – Zvýraznění1 4 11" xfId="700" xr:uid="{00000000-0005-0000-0000-000071020000}"/>
    <cellStyle name="40 % – Zvýraznění1 4 2" xfId="701" xr:uid="{00000000-0005-0000-0000-000072020000}"/>
    <cellStyle name="40 % – Zvýraznění1 4 3" xfId="702" xr:uid="{00000000-0005-0000-0000-000073020000}"/>
    <cellStyle name="40 % – Zvýraznění1 4 4" xfId="703" xr:uid="{00000000-0005-0000-0000-000074020000}"/>
    <cellStyle name="40 % – Zvýraznění1 4 5" xfId="704" xr:uid="{00000000-0005-0000-0000-000075020000}"/>
    <cellStyle name="40 % – Zvýraznění1 4 6" xfId="705" xr:uid="{00000000-0005-0000-0000-000076020000}"/>
    <cellStyle name="40 % – Zvýraznění1 4 7" xfId="706" xr:uid="{00000000-0005-0000-0000-000077020000}"/>
    <cellStyle name="40 % – Zvýraznění1 4 8" xfId="707" xr:uid="{00000000-0005-0000-0000-000078020000}"/>
    <cellStyle name="40 % – Zvýraznění1 4 9" xfId="708" xr:uid="{00000000-0005-0000-0000-000079020000}"/>
    <cellStyle name="40 % – Zvýraznění2 2" xfId="709" xr:uid="{00000000-0005-0000-0000-00007B020000}"/>
    <cellStyle name="40 % – Zvýraznění2 2 10" xfId="710" xr:uid="{00000000-0005-0000-0000-00007C020000}"/>
    <cellStyle name="40 % – Zvýraznění2 2 11" xfId="711" xr:uid="{00000000-0005-0000-0000-00007D020000}"/>
    <cellStyle name="40 % – Zvýraznění2 2 12" xfId="712" xr:uid="{00000000-0005-0000-0000-00007E020000}"/>
    <cellStyle name="40 % – Zvýraznění2 2 13" xfId="713" xr:uid="{00000000-0005-0000-0000-00007F020000}"/>
    <cellStyle name="40 % – Zvýraznění2 2 14" xfId="714" xr:uid="{00000000-0005-0000-0000-000080020000}"/>
    <cellStyle name="40 % – Zvýraznění2 2 15" xfId="715" xr:uid="{00000000-0005-0000-0000-000081020000}"/>
    <cellStyle name="40 % – Zvýraznění2 2 16" xfId="716" xr:uid="{00000000-0005-0000-0000-000082020000}"/>
    <cellStyle name="40 % – Zvýraznění2 2 2" xfId="717" xr:uid="{00000000-0005-0000-0000-000083020000}"/>
    <cellStyle name="40 % – Zvýraznění2 2 3" xfId="718" xr:uid="{00000000-0005-0000-0000-000084020000}"/>
    <cellStyle name="40 % – Zvýraznění2 2 4" xfId="719" xr:uid="{00000000-0005-0000-0000-000085020000}"/>
    <cellStyle name="40 % – Zvýraznění2 2 5" xfId="720" xr:uid="{00000000-0005-0000-0000-000086020000}"/>
    <cellStyle name="40 % – Zvýraznění2 2 6" xfId="721" xr:uid="{00000000-0005-0000-0000-000087020000}"/>
    <cellStyle name="40 % – Zvýraznění2 2 7" xfId="722" xr:uid="{00000000-0005-0000-0000-000088020000}"/>
    <cellStyle name="40 % – Zvýraznění2 2 8" xfId="723" xr:uid="{00000000-0005-0000-0000-000089020000}"/>
    <cellStyle name="40 % – Zvýraznění2 2 9" xfId="724" xr:uid="{00000000-0005-0000-0000-00008A020000}"/>
    <cellStyle name="40 % – Zvýraznění2 3" xfId="725" xr:uid="{00000000-0005-0000-0000-00008B020000}"/>
    <cellStyle name="40 % – Zvýraznění2 3 10" xfId="726" xr:uid="{00000000-0005-0000-0000-00008C020000}"/>
    <cellStyle name="40 % – Zvýraznění2 3 11" xfId="727" xr:uid="{00000000-0005-0000-0000-00008D020000}"/>
    <cellStyle name="40 % – Zvýraznění2 3 2" xfId="728" xr:uid="{00000000-0005-0000-0000-00008E020000}"/>
    <cellStyle name="40 % – Zvýraznění2 3 3" xfId="729" xr:uid="{00000000-0005-0000-0000-00008F020000}"/>
    <cellStyle name="40 % – Zvýraznění2 3 4" xfId="730" xr:uid="{00000000-0005-0000-0000-000090020000}"/>
    <cellStyle name="40 % – Zvýraznění2 3 5" xfId="731" xr:uid="{00000000-0005-0000-0000-000091020000}"/>
    <cellStyle name="40 % – Zvýraznění2 3 6" xfId="732" xr:uid="{00000000-0005-0000-0000-000092020000}"/>
    <cellStyle name="40 % – Zvýraznění2 3 7" xfId="733" xr:uid="{00000000-0005-0000-0000-000093020000}"/>
    <cellStyle name="40 % – Zvýraznění2 3 8" xfId="734" xr:uid="{00000000-0005-0000-0000-000094020000}"/>
    <cellStyle name="40 % – Zvýraznění2 3 9" xfId="735" xr:uid="{00000000-0005-0000-0000-000095020000}"/>
    <cellStyle name="40 % – Zvýraznění2 4" xfId="736" xr:uid="{00000000-0005-0000-0000-000096020000}"/>
    <cellStyle name="40 % – Zvýraznění2 4 10" xfId="737" xr:uid="{00000000-0005-0000-0000-000097020000}"/>
    <cellStyle name="40 % – Zvýraznění2 4 11" xfId="738" xr:uid="{00000000-0005-0000-0000-000098020000}"/>
    <cellStyle name="40 % – Zvýraznění2 4 2" xfId="739" xr:uid="{00000000-0005-0000-0000-000099020000}"/>
    <cellStyle name="40 % – Zvýraznění2 4 3" xfId="740" xr:uid="{00000000-0005-0000-0000-00009A020000}"/>
    <cellStyle name="40 % – Zvýraznění2 4 4" xfId="741" xr:uid="{00000000-0005-0000-0000-00009B020000}"/>
    <cellStyle name="40 % – Zvýraznění2 4 5" xfId="742" xr:uid="{00000000-0005-0000-0000-00009C020000}"/>
    <cellStyle name="40 % – Zvýraznění2 4 6" xfId="743" xr:uid="{00000000-0005-0000-0000-00009D020000}"/>
    <cellStyle name="40 % – Zvýraznění2 4 7" xfId="744" xr:uid="{00000000-0005-0000-0000-00009E020000}"/>
    <cellStyle name="40 % – Zvýraznění2 4 8" xfId="745" xr:uid="{00000000-0005-0000-0000-00009F020000}"/>
    <cellStyle name="40 % – Zvýraznění2 4 9" xfId="746" xr:uid="{00000000-0005-0000-0000-0000A0020000}"/>
    <cellStyle name="40 % – Zvýraznění3 2" xfId="747" xr:uid="{00000000-0005-0000-0000-0000A2020000}"/>
    <cellStyle name="40 % – Zvýraznění3 2 10" xfId="748" xr:uid="{00000000-0005-0000-0000-0000A3020000}"/>
    <cellStyle name="40 % – Zvýraznění3 2 11" xfId="749" xr:uid="{00000000-0005-0000-0000-0000A4020000}"/>
    <cellStyle name="40 % – Zvýraznění3 2 12" xfId="750" xr:uid="{00000000-0005-0000-0000-0000A5020000}"/>
    <cellStyle name="40 % – Zvýraznění3 2 13" xfId="751" xr:uid="{00000000-0005-0000-0000-0000A6020000}"/>
    <cellStyle name="40 % – Zvýraznění3 2 14" xfId="752" xr:uid="{00000000-0005-0000-0000-0000A7020000}"/>
    <cellStyle name="40 % – Zvýraznění3 2 15" xfId="753" xr:uid="{00000000-0005-0000-0000-0000A8020000}"/>
    <cellStyle name="40 % – Zvýraznění3 2 16" xfId="754" xr:uid="{00000000-0005-0000-0000-0000A9020000}"/>
    <cellStyle name="40 % – Zvýraznění3 2 2" xfId="755" xr:uid="{00000000-0005-0000-0000-0000AA020000}"/>
    <cellStyle name="40 % – Zvýraznění3 2 3" xfId="756" xr:uid="{00000000-0005-0000-0000-0000AB020000}"/>
    <cellStyle name="40 % – Zvýraznění3 2 4" xfId="757" xr:uid="{00000000-0005-0000-0000-0000AC020000}"/>
    <cellStyle name="40 % – Zvýraznění3 2 5" xfId="758" xr:uid="{00000000-0005-0000-0000-0000AD020000}"/>
    <cellStyle name="40 % – Zvýraznění3 2 6" xfId="759" xr:uid="{00000000-0005-0000-0000-0000AE020000}"/>
    <cellStyle name="40 % – Zvýraznění3 2 7" xfId="760" xr:uid="{00000000-0005-0000-0000-0000AF020000}"/>
    <cellStyle name="40 % – Zvýraznění3 2 8" xfId="761" xr:uid="{00000000-0005-0000-0000-0000B0020000}"/>
    <cellStyle name="40 % – Zvýraznění3 2 9" xfId="762" xr:uid="{00000000-0005-0000-0000-0000B1020000}"/>
    <cellStyle name="40 % – Zvýraznění3 3" xfId="763" xr:uid="{00000000-0005-0000-0000-0000B2020000}"/>
    <cellStyle name="40 % – Zvýraznění3 3 10" xfId="764" xr:uid="{00000000-0005-0000-0000-0000B3020000}"/>
    <cellStyle name="40 % – Zvýraznění3 3 11" xfId="765" xr:uid="{00000000-0005-0000-0000-0000B4020000}"/>
    <cellStyle name="40 % – Zvýraznění3 3 2" xfId="766" xr:uid="{00000000-0005-0000-0000-0000B5020000}"/>
    <cellStyle name="40 % – Zvýraznění3 3 3" xfId="767" xr:uid="{00000000-0005-0000-0000-0000B6020000}"/>
    <cellStyle name="40 % – Zvýraznění3 3 4" xfId="768" xr:uid="{00000000-0005-0000-0000-0000B7020000}"/>
    <cellStyle name="40 % – Zvýraznění3 3 5" xfId="769" xr:uid="{00000000-0005-0000-0000-0000B8020000}"/>
    <cellStyle name="40 % – Zvýraznění3 3 6" xfId="770" xr:uid="{00000000-0005-0000-0000-0000B9020000}"/>
    <cellStyle name="40 % – Zvýraznění3 3 7" xfId="771" xr:uid="{00000000-0005-0000-0000-0000BA020000}"/>
    <cellStyle name="40 % – Zvýraznění3 3 8" xfId="772" xr:uid="{00000000-0005-0000-0000-0000BB020000}"/>
    <cellStyle name="40 % – Zvýraznění3 3 9" xfId="773" xr:uid="{00000000-0005-0000-0000-0000BC020000}"/>
    <cellStyle name="40 % – Zvýraznění3 4" xfId="774" xr:uid="{00000000-0005-0000-0000-0000BD020000}"/>
    <cellStyle name="40 % – Zvýraznění3 4 10" xfId="775" xr:uid="{00000000-0005-0000-0000-0000BE020000}"/>
    <cellStyle name="40 % – Zvýraznění3 4 11" xfId="776" xr:uid="{00000000-0005-0000-0000-0000BF020000}"/>
    <cellStyle name="40 % – Zvýraznění3 4 2" xfId="777" xr:uid="{00000000-0005-0000-0000-0000C0020000}"/>
    <cellStyle name="40 % – Zvýraznění3 4 3" xfId="778" xr:uid="{00000000-0005-0000-0000-0000C1020000}"/>
    <cellStyle name="40 % – Zvýraznění3 4 4" xfId="779" xr:uid="{00000000-0005-0000-0000-0000C2020000}"/>
    <cellStyle name="40 % – Zvýraznění3 4 5" xfId="780" xr:uid="{00000000-0005-0000-0000-0000C3020000}"/>
    <cellStyle name="40 % – Zvýraznění3 4 6" xfId="781" xr:uid="{00000000-0005-0000-0000-0000C4020000}"/>
    <cellStyle name="40 % – Zvýraznění3 4 7" xfId="782" xr:uid="{00000000-0005-0000-0000-0000C5020000}"/>
    <cellStyle name="40 % – Zvýraznění3 4 8" xfId="783" xr:uid="{00000000-0005-0000-0000-0000C6020000}"/>
    <cellStyle name="40 % – Zvýraznění3 4 9" xfId="784" xr:uid="{00000000-0005-0000-0000-0000C7020000}"/>
    <cellStyle name="40 % – Zvýraznění4 2" xfId="785" xr:uid="{00000000-0005-0000-0000-0000C9020000}"/>
    <cellStyle name="40 % – Zvýraznění4 2 10" xfId="786" xr:uid="{00000000-0005-0000-0000-0000CA020000}"/>
    <cellStyle name="40 % – Zvýraznění4 2 11" xfId="787" xr:uid="{00000000-0005-0000-0000-0000CB020000}"/>
    <cellStyle name="40 % – Zvýraznění4 2 12" xfId="788" xr:uid="{00000000-0005-0000-0000-0000CC020000}"/>
    <cellStyle name="40 % – Zvýraznění4 2 13" xfId="789" xr:uid="{00000000-0005-0000-0000-0000CD020000}"/>
    <cellStyle name="40 % – Zvýraznění4 2 14" xfId="790" xr:uid="{00000000-0005-0000-0000-0000CE020000}"/>
    <cellStyle name="40 % – Zvýraznění4 2 15" xfId="791" xr:uid="{00000000-0005-0000-0000-0000CF020000}"/>
    <cellStyle name="40 % – Zvýraznění4 2 16" xfId="792" xr:uid="{00000000-0005-0000-0000-0000D0020000}"/>
    <cellStyle name="40 % – Zvýraznění4 2 2" xfId="793" xr:uid="{00000000-0005-0000-0000-0000D1020000}"/>
    <cellStyle name="40 % – Zvýraznění4 2 3" xfId="794" xr:uid="{00000000-0005-0000-0000-0000D2020000}"/>
    <cellStyle name="40 % – Zvýraznění4 2 4" xfId="795" xr:uid="{00000000-0005-0000-0000-0000D3020000}"/>
    <cellStyle name="40 % – Zvýraznění4 2 5" xfId="796" xr:uid="{00000000-0005-0000-0000-0000D4020000}"/>
    <cellStyle name="40 % – Zvýraznění4 2 6" xfId="797" xr:uid="{00000000-0005-0000-0000-0000D5020000}"/>
    <cellStyle name="40 % – Zvýraznění4 2 7" xfId="798" xr:uid="{00000000-0005-0000-0000-0000D6020000}"/>
    <cellStyle name="40 % – Zvýraznění4 2 8" xfId="799" xr:uid="{00000000-0005-0000-0000-0000D7020000}"/>
    <cellStyle name="40 % – Zvýraznění4 2 9" xfId="800" xr:uid="{00000000-0005-0000-0000-0000D8020000}"/>
    <cellStyle name="40 % – Zvýraznění4 3" xfId="801" xr:uid="{00000000-0005-0000-0000-0000D9020000}"/>
    <cellStyle name="40 % – Zvýraznění4 3 10" xfId="802" xr:uid="{00000000-0005-0000-0000-0000DA020000}"/>
    <cellStyle name="40 % – Zvýraznění4 3 11" xfId="803" xr:uid="{00000000-0005-0000-0000-0000DB020000}"/>
    <cellStyle name="40 % – Zvýraznění4 3 2" xfId="804" xr:uid="{00000000-0005-0000-0000-0000DC020000}"/>
    <cellStyle name="40 % – Zvýraznění4 3 3" xfId="805" xr:uid="{00000000-0005-0000-0000-0000DD020000}"/>
    <cellStyle name="40 % – Zvýraznění4 3 4" xfId="806" xr:uid="{00000000-0005-0000-0000-0000DE020000}"/>
    <cellStyle name="40 % – Zvýraznění4 3 5" xfId="807" xr:uid="{00000000-0005-0000-0000-0000DF020000}"/>
    <cellStyle name="40 % – Zvýraznění4 3 6" xfId="808" xr:uid="{00000000-0005-0000-0000-0000E0020000}"/>
    <cellStyle name="40 % – Zvýraznění4 3 7" xfId="809" xr:uid="{00000000-0005-0000-0000-0000E1020000}"/>
    <cellStyle name="40 % – Zvýraznění4 3 8" xfId="810" xr:uid="{00000000-0005-0000-0000-0000E2020000}"/>
    <cellStyle name="40 % – Zvýraznění4 3 9" xfId="811" xr:uid="{00000000-0005-0000-0000-0000E3020000}"/>
    <cellStyle name="40 % – Zvýraznění4 4" xfId="812" xr:uid="{00000000-0005-0000-0000-0000E4020000}"/>
    <cellStyle name="40 % – Zvýraznění4 4 10" xfId="813" xr:uid="{00000000-0005-0000-0000-0000E5020000}"/>
    <cellStyle name="40 % – Zvýraznění4 4 11" xfId="814" xr:uid="{00000000-0005-0000-0000-0000E6020000}"/>
    <cellStyle name="40 % – Zvýraznění4 4 2" xfId="815" xr:uid="{00000000-0005-0000-0000-0000E7020000}"/>
    <cellStyle name="40 % – Zvýraznění4 4 3" xfId="816" xr:uid="{00000000-0005-0000-0000-0000E8020000}"/>
    <cellStyle name="40 % – Zvýraznění4 4 4" xfId="817" xr:uid="{00000000-0005-0000-0000-0000E9020000}"/>
    <cellStyle name="40 % – Zvýraznění4 4 5" xfId="818" xr:uid="{00000000-0005-0000-0000-0000EA020000}"/>
    <cellStyle name="40 % – Zvýraznění4 4 6" xfId="819" xr:uid="{00000000-0005-0000-0000-0000EB020000}"/>
    <cellStyle name="40 % – Zvýraznění4 4 7" xfId="820" xr:uid="{00000000-0005-0000-0000-0000EC020000}"/>
    <cellStyle name="40 % – Zvýraznění4 4 8" xfId="821" xr:uid="{00000000-0005-0000-0000-0000ED020000}"/>
    <cellStyle name="40 % – Zvýraznění4 4 9" xfId="822" xr:uid="{00000000-0005-0000-0000-0000EE020000}"/>
    <cellStyle name="40 % – Zvýraznění5 2" xfId="823" xr:uid="{00000000-0005-0000-0000-0000F0020000}"/>
    <cellStyle name="40 % – Zvýraznění5 2 10" xfId="824" xr:uid="{00000000-0005-0000-0000-0000F1020000}"/>
    <cellStyle name="40 % – Zvýraznění5 2 11" xfId="825" xr:uid="{00000000-0005-0000-0000-0000F2020000}"/>
    <cellStyle name="40 % – Zvýraznění5 2 12" xfId="826" xr:uid="{00000000-0005-0000-0000-0000F3020000}"/>
    <cellStyle name="40 % – Zvýraznění5 2 13" xfId="827" xr:uid="{00000000-0005-0000-0000-0000F4020000}"/>
    <cellStyle name="40 % – Zvýraznění5 2 14" xfId="828" xr:uid="{00000000-0005-0000-0000-0000F5020000}"/>
    <cellStyle name="40 % – Zvýraznění5 2 15" xfId="829" xr:uid="{00000000-0005-0000-0000-0000F6020000}"/>
    <cellStyle name="40 % – Zvýraznění5 2 16" xfId="830" xr:uid="{00000000-0005-0000-0000-0000F7020000}"/>
    <cellStyle name="40 % – Zvýraznění5 2 2" xfId="831" xr:uid="{00000000-0005-0000-0000-0000F8020000}"/>
    <cellStyle name="40 % – Zvýraznění5 2 3" xfId="832" xr:uid="{00000000-0005-0000-0000-0000F9020000}"/>
    <cellStyle name="40 % – Zvýraznění5 2 4" xfId="833" xr:uid="{00000000-0005-0000-0000-0000FA020000}"/>
    <cellStyle name="40 % – Zvýraznění5 2 5" xfId="834" xr:uid="{00000000-0005-0000-0000-0000FB020000}"/>
    <cellStyle name="40 % – Zvýraznění5 2 6" xfId="835" xr:uid="{00000000-0005-0000-0000-0000FC020000}"/>
    <cellStyle name="40 % – Zvýraznění5 2 7" xfId="836" xr:uid="{00000000-0005-0000-0000-0000FD020000}"/>
    <cellStyle name="40 % – Zvýraznění5 2 8" xfId="837" xr:uid="{00000000-0005-0000-0000-0000FE020000}"/>
    <cellStyle name="40 % – Zvýraznění5 2 9" xfId="838" xr:uid="{00000000-0005-0000-0000-0000FF020000}"/>
    <cellStyle name="40 % – Zvýraznění5 3" xfId="839" xr:uid="{00000000-0005-0000-0000-000000030000}"/>
    <cellStyle name="40 % – Zvýraznění5 3 10" xfId="840" xr:uid="{00000000-0005-0000-0000-000001030000}"/>
    <cellStyle name="40 % – Zvýraznění5 3 11" xfId="841" xr:uid="{00000000-0005-0000-0000-000002030000}"/>
    <cellStyle name="40 % – Zvýraznění5 3 2" xfId="842" xr:uid="{00000000-0005-0000-0000-000003030000}"/>
    <cellStyle name="40 % – Zvýraznění5 3 3" xfId="843" xr:uid="{00000000-0005-0000-0000-000004030000}"/>
    <cellStyle name="40 % – Zvýraznění5 3 4" xfId="844" xr:uid="{00000000-0005-0000-0000-000005030000}"/>
    <cellStyle name="40 % – Zvýraznění5 3 5" xfId="845" xr:uid="{00000000-0005-0000-0000-000006030000}"/>
    <cellStyle name="40 % – Zvýraznění5 3 6" xfId="846" xr:uid="{00000000-0005-0000-0000-000007030000}"/>
    <cellStyle name="40 % – Zvýraznění5 3 7" xfId="847" xr:uid="{00000000-0005-0000-0000-000008030000}"/>
    <cellStyle name="40 % – Zvýraznění5 3 8" xfId="848" xr:uid="{00000000-0005-0000-0000-000009030000}"/>
    <cellStyle name="40 % – Zvýraznění5 3 9" xfId="849" xr:uid="{00000000-0005-0000-0000-00000A030000}"/>
    <cellStyle name="40 % – Zvýraznění5 4" xfId="850" xr:uid="{00000000-0005-0000-0000-00000B030000}"/>
    <cellStyle name="40 % – Zvýraznění5 4 10" xfId="851" xr:uid="{00000000-0005-0000-0000-00000C030000}"/>
    <cellStyle name="40 % – Zvýraznění5 4 11" xfId="852" xr:uid="{00000000-0005-0000-0000-00000D030000}"/>
    <cellStyle name="40 % – Zvýraznění5 4 2" xfId="853" xr:uid="{00000000-0005-0000-0000-00000E030000}"/>
    <cellStyle name="40 % – Zvýraznění5 4 3" xfId="854" xr:uid="{00000000-0005-0000-0000-00000F030000}"/>
    <cellStyle name="40 % – Zvýraznění5 4 4" xfId="855" xr:uid="{00000000-0005-0000-0000-000010030000}"/>
    <cellStyle name="40 % – Zvýraznění5 4 5" xfId="856" xr:uid="{00000000-0005-0000-0000-000011030000}"/>
    <cellStyle name="40 % – Zvýraznění5 4 6" xfId="857" xr:uid="{00000000-0005-0000-0000-000012030000}"/>
    <cellStyle name="40 % – Zvýraznění5 4 7" xfId="858" xr:uid="{00000000-0005-0000-0000-000013030000}"/>
    <cellStyle name="40 % – Zvýraznění5 4 8" xfId="859" xr:uid="{00000000-0005-0000-0000-000014030000}"/>
    <cellStyle name="40 % – Zvýraznění5 4 9" xfId="860" xr:uid="{00000000-0005-0000-0000-000015030000}"/>
    <cellStyle name="40 % – Zvýraznění6 2" xfId="861" xr:uid="{00000000-0005-0000-0000-000017030000}"/>
    <cellStyle name="40 % – Zvýraznění6 2 10" xfId="862" xr:uid="{00000000-0005-0000-0000-000018030000}"/>
    <cellStyle name="40 % – Zvýraznění6 2 11" xfId="863" xr:uid="{00000000-0005-0000-0000-000019030000}"/>
    <cellStyle name="40 % – Zvýraznění6 2 12" xfId="864" xr:uid="{00000000-0005-0000-0000-00001A030000}"/>
    <cellStyle name="40 % – Zvýraznění6 2 13" xfId="865" xr:uid="{00000000-0005-0000-0000-00001B030000}"/>
    <cellStyle name="40 % – Zvýraznění6 2 14" xfId="866" xr:uid="{00000000-0005-0000-0000-00001C030000}"/>
    <cellStyle name="40 % – Zvýraznění6 2 15" xfId="867" xr:uid="{00000000-0005-0000-0000-00001D030000}"/>
    <cellStyle name="40 % – Zvýraznění6 2 16" xfId="868" xr:uid="{00000000-0005-0000-0000-00001E030000}"/>
    <cellStyle name="40 % – Zvýraznění6 2 2" xfId="869" xr:uid="{00000000-0005-0000-0000-00001F030000}"/>
    <cellStyle name="40 % – Zvýraznění6 2 3" xfId="870" xr:uid="{00000000-0005-0000-0000-000020030000}"/>
    <cellStyle name="40 % – Zvýraznění6 2 4" xfId="871" xr:uid="{00000000-0005-0000-0000-000021030000}"/>
    <cellStyle name="40 % – Zvýraznění6 2 5" xfId="872" xr:uid="{00000000-0005-0000-0000-000022030000}"/>
    <cellStyle name="40 % – Zvýraznění6 2 6" xfId="873" xr:uid="{00000000-0005-0000-0000-000023030000}"/>
    <cellStyle name="40 % – Zvýraznění6 2 7" xfId="874" xr:uid="{00000000-0005-0000-0000-000024030000}"/>
    <cellStyle name="40 % – Zvýraznění6 2 8" xfId="875" xr:uid="{00000000-0005-0000-0000-000025030000}"/>
    <cellStyle name="40 % – Zvýraznění6 2 9" xfId="876" xr:uid="{00000000-0005-0000-0000-000026030000}"/>
    <cellStyle name="40 % – Zvýraznění6 3" xfId="877" xr:uid="{00000000-0005-0000-0000-000027030000}"/>
    <cellStyle name="40 % – Zvýraznění6 3 10" xfId="878" xr:uid="{00000000-0005-0000-0000-000028030000}"/>
    <cellStyle name="40 % – Zvýraznění6 3 11" xfId="879" xr:uid="{00000000-0005-0000-0000-000029030000}"/>
    <cellStyle name="40 % – Zvýraznění6 3 2" xfId="880" xr:uid="{00000000-0005-0000-0000-00002A030000}"/>
    <cellStyle name="40 % – Zvýraznění6 3 2 2" xfId="881" xr:uid="{00000000-0005-0000-0000-00002B030000}"/>
    <cellStyle name="40 % – Zvýraznění6 3 3" xfId="882" xr:uid="{00000000-0005-0000-0000-00002C030000}"/>
    <cellStyle name="40 % – Zvýraznění6 3 3 2" xfId="883" xr:uid="{00000000-0005-0000-0000-00002D030000}"/>
    <cellStyle name="40 % – Zvýraznění6 3 4" xfId="884" xr:uid="{00000000-0005-0000-0000-00002E030000}"/>
    <cellStyle name="40 % – Zvýraznění6 3 5" xfId="885" xr:uid="{00000000-0005-0000-0000-00002F030000}"/>
    <cellStyle name="40 % – Zvýraznění6 3 6" xfId="886" xr:uid="{00000000-0005-0000-0000-000030030000}"/>
    <cellStyle name="40 % – Zvýraznění6 3 7" xfId="887" xr:uid="{00000000-0005-0000-0000-000031030000}"/>
    <cellStyle name="40 % – Zvýraznění6 3 8" xfId="888" xr:uid="{00000000-0005-0000-0000-000032030000}"/>
    <cellStyle name="40 % – Zvýraznění6 3 9" xfId="889" xr:uid="{00000000-0005-0000-0000-000033030000}"/>
    <cellStyle name="40 % – Zvýraznění6 4" xfId="890" xr:uid="{00000000-0005-0000-0000-000034030000}"/>
    <cellStyle name="40 % – Zvýraznění6 4 10" xfId="891" xr:uid="{00000000-0005-0000-0000-000035030000}"/>
    <cellStyle name="40 % – Zvýraznění6 4 11" xfId="892" xr:uid="{00000000-0005-0000-0000-000036030000}"/>
    <cellStyle name="40 % – Zvýraznění6 4 2" xfId="893" xr:uid="{00000000-0005-0000-0000-000037030000}"/>
    <cellStyle name="40 % – Zvýraznění6 4 3" xfId="894" xr:uid="{00000000-0005-0000-0000-000038030000}"/>
    <cellStyle name="40 % – Zvýraznění6 4 4" xfId="895" xr:uid="{00000000-0005-0000-0000-000039030000}"/>
    <cellStyle name="40 % – Zvýraznění6 4 5" xfId="896" xr:uid="{00000000-0005-0000-0000-00003A030000}"/>
    <cellStyle name="40 % – Zvýraznění6 4 6" xfId="897" xr:uid="{00000000-0005-0000-0000-00003B030000}"/>
    <cellStyle name="40 % – Zvýraznění6 4 7" xfId="898" xr:uid="{00000000-0005-0000-0000-00003C030000}"/>
    <cellStyle name="40 % – Zvýraznění6 4 8" xfId="899" xr:uid="{00000000-0005-0000-0000-00003D030000}"/>
    <cellStyle name="40 % – Zvýraznění6 4 9" xfId="900" xr:uid="{00000000-0005-0000-0000-00003E030000}"/>
    <cellStyle name="40 % - zvýraznenie1" xfId="19" xr:uid="{00000000-0005-0000-0000-00003F030000}"/>
    <cellStyle name="40 % - zvýraznenie2" xfId="20" xr:uid="{00000000-0005-0000-0000-000040030000}"/>
    <cellStyle name="40 % - zvýraznenie3" xfId="21" xr:uid="{00000000-0005-0000-0000-000041030000}"/>
    <cellStyle name="40 % - zvýraznenie4" xfId="22" xr:uid="{00000000-0005-0000-0000-000042030000}"/>
    <cellStyle name="40 % - zvýraznenie5" xfId="23" xr:uid="{00000000-0005-0000-0000-000043030000}"/>
    <cellStyle name="40 % - zvýraznenie6" xfId="24" xr:uid="{00000000-0005-0000-0000-000044030000}"/>
    <cellStyle name="5" xfId="901" xr:uid="{00000000-0005-0000-0000-000045030000}"/>
    <cellStyle name="5 10" xfId="902" xr:uid="{00000000-0005-0000-0000-000046030000}"/>
    <cellStyle name="5 11" xfId="903" xr:uid="{00000000-0005-0000-0000-000047030000}"/>
    <cellStyle name="5 12" xfId="904" xr:uid="{00000000-0005-0000-0000-000048030000}"/>
    <cellStyle name="5 13" xfId="905" xr:uid="{00000000-0005-0000-0000-000049030000}"/>
    <cellStyle name="5 14" xfId="906" xr:uid="{00000000-0005-0000-0000-00004A030000}"/>
    <cellStyle name="5 15" xfId="907" xr:uid="{00000000-0005-0000-0000-00004B030000}"/>
    <cellStyle name="5 16" xfId="908" xr:uid="{00000000-0005-0000-0000-00004C030000}"/>
    <cellStyle name="5 17" xfId="909" xr:uid="{00000000-0005-0000-0000-00004D030000}"/>
    <cellStyle name="5 18" xfId="910" xr:uid="{00000000-0005-0000-0000-00004E030000}"/>
    <cellStyle name="5 19" xfId="911" xr:uid="{00000000-0005-0000-0000-00004F030000}"/>
    <cellStyle name="5 2" xfId="912" xr:uid="{00000000-0005-0000-0000-000050030000}"/>
    <cellStyle name="5 20" xfId="913" xr:uid="{00000000-0005-0000-0000-000051030000}"/>
    <cellStyle name="5 21" xfId="914" xr:uid="{00000000-0005-0000-0000-000052030000}"/>
    <cellStyle name="5 22" xfId="915" xr:uid="{00000000-0005-0000-0000-000053030000}"/>
    <cellStyle name="5 3" xfId="916" xr:uid="{00000000-0005-0000-0000-000054030000}"/>
    <cellStyle name="5 4" xfId="917" xr:uid="{00000000-0005-0000-0000-000055030000}"/>
    <cellStyle name="5 5" xfId="918" xr:uid="{00000000-0005-0000-0000-000056030000}"/>
    <cellStyle name="5 6" xfId="919" xr:uid="{00000000-0005-0000-0000-000057030000}"/>
    <cellStyle name="5 7" xfId="920" xr:uid="{00000000-0005-0000-0000-000058030000}"/>
    <cellStyle name="5 8" xfId="921" xr:uid="{00000000-0005-0000-0000-000059030000}"/>
    <cellStyle name="5 9" xfId="922" xr:uid="{00000000-0005-0000-0000-00005A030000}"/>
    <cellStyle name="60 % – Zvýraznění 1" xfId="25" builtinId="32" customBuiltin="1"/>
    <cellStyle name="60 % – Zvýraznění 2" xfId="26" builtinId="36" customBuiltin="1"/>
    <cellStyle name="60 % – Zvýraznění 3" xfId="27" builtinId="40" customBuiltin="1"/>
    <cellStyle name="60 % – Zvýraznění 4" xfId="28" builtinId="44" customBuiltin="1"/>
    <cellStyle name="60 % – Zvýraznění 5" xfId="29" builtinId="48" customBuiltin="1"/>
    <cellStyle name="60 % – Zvýraznění 6" xfId="30" builtinId="52" customBuiltin="1"/>
    <cellStyle name="60 % – Zvýraznění1 2" xfId="923" xr:uid="{00000000-0005-0000-0000-00005C030000}"/>
    <cellStyle name="60 % – Zvýraznění1 2 10" xfId="924" xr:uid="{00000000-0005-0000-0000-00005D030000}"/>
    <cellStyle name="60 % – Zvýraznění1 2 11" xfId="925" xr:uid="{00000000-0005-0000-0000-00005E030000}"/>
    <cellStyle name="60 % – Zvýraznění1 2 12" xfId="926" xr:uid="{00000000-0005-0000-0000-00005F030000}"/>
    <cellStyle name="60 % – Zvýraznění1 2 13" xfId="927" xr:uid="{00000000-0005-0000-0000-000060030000}"/>
    <cellStyle name="60 % – Zvýraznění1 2 14" xfId="928" xr:uid="{00000000-0005-0000-0000-000061030000}"/>
    <cellStyle name="60 % – Zvýraznění1 2 15" xfId="929" xr:uid="{00000000-0005-0000-0000-000062030000}"/>
    <cellStyle name="60 % – Zvýraznění1 2 16" xfId="930" xr:uid="{00000000-0005-0000-0000-000063030000}"/>
    <cellStyle name="60 % – Zvýraznění1 2 2" xfId="931" xr:uid="{00000000-0005-0000-0000-000064030000}"/>
    <cellStyle name="60 % – Zvýraznění1 2 3" xfId="932" xr:uid="{00000000-0005-0000-0000-000065030000}"/>
    <cellStyle name="60 % – Zvýraznění1 2 4" xfId="933" xr:uid="{00000000-0005-0000-0000-000066030000}"/>
    <cellStyle name="60 % – Zvýraznění1 2 5" xfId="934" xr:uid="{00000000-0005-0000-0000-000067030000}"/>
    <cellStyle name="60 % – Zvýraznění1 2 6" xfId="935" xr:uid="{00000000-0005-0000-0000-000068030000}"/>
    <cellStyle name="60 % – Zvýraznění1 2 7" xfId="936" xr:uid="{00000000-0005-0000-0000-000069030000}"/>
    <cellStyle name="60 % – Zvýraznění1 2 8" xfId="937" xr:uid="{00000000-0005-0000-0000-00006A030000}"/>
    <cellStyle name="60 % – Zvýraznění1 2 9" xfId="938" xr:uid="{00000000-0005-0000-0000-00006B030000}"/>
    <cellStyle name="60 % – Zvýraznění1 3" xfId="939" xr:uid="{00000000-0005-0000-0000-00006C030000}"/>
    <cellStyle name="60 % – Zvýraznění1 3 10" xfId="940" xr:uid="{00000000-0005-0000-0000-00006D030000}"/>
    <cellStyle name="60 % – Zvýraznění1 3 11" xfId="941" xr:uid="{00000000-0005-0000-0000-00006E030000}"/>
    <cellStyle name="60 % – Zvýraznění1 3 2" xfId="942" xr:uid="{00000000-0005-0000-0000-00006F030000}"/>
    <cellStyle name="60 % – Zvýraznění1 3 3" xfId="943" xr:uid="{00000000-0005-0000-0000-000070030000}"/>
    <cellStyle name="60 % – Zvýraznění1 3 4" xfId="944" xr:uid="{00000000-0005-0000-0000-000071030000}"/>
    <cellStyle name="60 % – Zvýraznění1 3 5" xfId="945" xr:uid="{00000000-0005-0000-0000-000072030000}"/>
    <cellStyle name="60 % – Zvýraznění1 3 6" xfId="946" xr:uid="{00000000-0005-0000-0000-000073030000}"/>
    <cellStyle name="60 % – Zvýraznění1 3 7" xfId="947" xr:uid="{00000000-0005-0000-0000-000074030000}"/>
    <cellStyle name="60 % – Zvýraznění1 3 8" xfId="948" xr:uid="{00000000-0005-0000-0000-000075030000}"/>
    <cellStyle name="60 % – Zvýraznění1 3 9" xfId="949" xr:uid="{00000000-0005-0000-0000-000076030000}"/>
    <cellStyle name="60 % – Zvýraznění1 4" xfId="950" xr:uid="{00000000-0005-0000-0000-000077030000}"/>
    <cellStyle name="60 % – Zvýraznění1 4 10" xfId="951" xr:uid="{00000000-0005-0000-0000-000078030000}"/>
    <cellStyle name="60 % – Zvýraznění1 4 11" xfId="952" xr:uid="{00000000-0005-0000-0000-000079030000}"/>
    <cellStyle name="60 % – Zvýraznění1 4 2" xfId="953" xr:uid="{00000000-0005-0000-0000-00007A030000}"/>
    <cellStyle name="60 % – Zvýraznění1 4 3" xfId="954" xr:uid="{00000000-0005-0000-0000-00007B030000}"/>
    <cellStyle name="60 % – Zvýraznění1 4 4" xfId="955" xr:uid="{00000000-0005-0000-0000-00007C030000}"/>
    <cellStyle name="60 % – Zvýraznění1 4 5" xfId="956" xr:uid="{00000000-0005-0000-0000-00007D030000}"/>
    <cellStyle name="60 % – Zvýraznění1 4 6" xfId="957" xr:uid="{00000000-0005-0000-0000-00007E030000}"/>
    <cellStyle name="60 % – Zvýraznění1 4 7" xfId="958" xr:uid="{00000000-0005-0000-0000-00007F030000}"/>
    <cellStyle name="60 % – Zvýraznění1 4 8" xfId="959" xr:uid="{00000000-0005-0000-0000-000080030000}"/>
    <cellStyle name="60 % – Zvýraznění1 4 9" xfId="960" xr:uid="{00000000-0005-0000-0000-000081030000}"/>
    <cellStyle name="60 % – Zvýraznění2 2" xfId="961" xr:uid="{00000000-0005-0000-0000-000083030000}"/>
    <cellStyle name="60 % – Zvýraznění2 2 10" xfId="962" xr:uid="{00000000-0005-0000-0000-000084030000}"/>
    <cellStyle name="60 % – Zvýraznění2 2 11" xfId="963" xr:uid="{00000000-0005-0000-0000-000085030000}"/>
    <cellStyle name="60 % – Zvýraznění2 2 12" xfId="964" xr:uid="{00000000-0005-0000-0000-000086030000}"/>
    <cellStyle name="60 % – Zvýraznění2 2 13" xfId="965" xr:uid="{00000000-0005-0000-0000-000087030000}"/>
    <cellStyle name="60 % – Zvýraznění2 2 14" xfId="966" xr:uid="{00000000-0005-0000-0000-000088030000}"/>
    <cellStyle name="60 % – Zvýraznění2 2 15" xfId="967" xr:uid="{00000000-0005-0000-0000-000089030000}"/>
    <cellStyle name="60 % – Zvýraznění2 2 16" xfId="968" xr:uid="{00000000-0005-0000-0000-00008A030000}"/>
    <cellStyle name="60 % – Zvýraznění2 2 2" xfId="969" xr:uid="{00000000-0005-0000-0000-00008B030000}"/>
    <cellStyle name="60 % – Zvýraznění2 2 3" xfId="970" xr:uid="{00000000-0005-0000-0000-00008C030000}"/>
    <cellStyle name="60 % – Zvýraznění2 2 4" xfId="971" xr:uid="{00000000-0005-0000-0000-00008D030000}"/>
    <cellStyle name="60 % – Zvýraznění2 2 5" xfId="972" xr:uid="{00000000-0005-0000-0000-00008E030000}"/>
    <cellStyle name="60 % – Zvýraznění2 2 6" xfId="973" xr:uid="{00000000-0005-0000-0000-00008F030000}"/>
    <cellStyle name="60 % – Zvýraznění2 2 7" xfId="974" xr:uid="{00000000-0005-0000-0000-000090030000}"/>
    <cellStyle name="60 % – Zvýraznění2 2 8" xfId="975" xr:uid="{00000000-0005-0000-0000-000091030000}"/>
    <cellStyle name="60 % – Zvýraznění2 2 9" xfId="976" xr:uid="{00000000-0005-0000-0000-000092030000}"/>
    <cellStyle name="60 % – Zvýraznění2 3" xfId="977" xr:uid="{00000000-0005-0000-0000-000093030000}"/>
    <cellStyle name="60 % – Zvýraznění2 3 10" xfId="978" xr:uid="{00000000-0005-0000-0000-000094030000}"/>
    <cellStyle name="60 % – Zvýraznění2 3 11" xfId="979" xr:uid="{00000000-0005-0000-0000-000095030000}"/>
    <cellStyle name="60 % – Zvýraznění2 3 2" xfId="980" xr:uid="{00000000-0005-0000-0000-000096030000}"/>
    <cellStyle name="60 % – Zvýraznění2 3 3" xfId="981" xr:uid="{00000000-0005-0000-0000-000097030000}"/>
    <cellStyle name="60 % – Zvýraznění2 3 4" xfId="982" xr:uid="{00000000-0005-0000-0000-000098030000}"/>
    <cellStyle name="60 % – Zvýraznění2 3 5" xfId="983" xr:uid="{00000000-0005-0000-0000-000099030000}"/>
    <cellStyle name="60 % – Zvýraznění2 3 6" xfId="984" xr:uid="{00000000-0005-0000-0000-00009A030000}"/>
    <cellStyle name="60 % – Zvýraznění2 3 7" xfId="985" xr:uid="{00000000-0005-0000-0000-00009B030000}"/>
    <cellStyle name="60 % – Zvýraznění2 3 8" xfId="986" xr:uid="{00000000-0005-0000-0000-00009C030000}"/>
    <cellStyle name="60 % – Zvýraznění2 3 9" xfId="987" xr:uid="{00000000-0005-0000-0000-00009D030000}"/>
    <cellStyle name="60 % – Zvýraznění2 4" xfId="988" xr:uid="{00000000-0005-0000-0000-00009E030000}"/>
    <cellStyle name="60 % – Zvýraznění2 4 10" xfId="989" xr:uid="{00000000-0005-0000-0000-00009F030000}"/>
    <cellStyle name="60 % – Zvýraznění2 4 11" xfId="990" xr:uid="{00000000-0005-0000-0000-0000A0030000}"/>
    <cellStyle name="60 % – Zvýraznění2 4 2" xfId="991" xr:uid="{00000000-0005-0000-0000-0000A1030000}"/>
    <cellStyle name="60 % – Zvýraznění2 4 3" xfId="992" xr:uid="{00000000-0005-0000-0000-0000A2030000}"/>
    <cellStyle name="60 % – Zvýraznění2 4 4" xfId="993" xr:uid="{00000000-0005-0000-0000-0000A3030000}"/>
    <cellStyle name="60 % – Zvýraznění2 4 5" xfId="994" xr:uid="{00000000-0005-0000-0000-0000A4030000}"/>
    <cellStyle name="60 % – Zvýraznění2 4 6" xfId="995" xr:uid="{00000000-0005-0000-0000-0000A5030000}"/>
    <cellStyle name="60 % – Zvýraznění2 4 7" xfId="996" xr:uid="{00000000-0005-0000-0000-0000A6030000}"/>
    <cellStyle name="60 % – Zvýraznění2 4 8" xfId="997" xr:uid="{00000000-0005-0000-0000-0000A7030000}"/>
    <cellStyle name="60 % – Zvýraznění2 4 9" xfId="998" xr:uid="{00000000-0005-0000-0000-0000A8030000}"/>
    <cellStyle name="60 % – Zvýraznění3 2" xfId="999" xr:uid="{00000000-0005-0000-0000-0000AA030000}"/>
    <cellStyle name="60 % – Zvýraznění3 2 10" xfId="1000" xr:uid="{00000000-0005-0000-0000-0000AB030000}"/>
    <cellStyle name="60 % – Zvýraznění3 2 11" xfId="1001" xr:uid="{00000000-0005-0000-0000-0000AC030000}"/>
    <cellStyle name="60 % – Zvýraznění3 2 12" xfId="1002" xr:uid="{00000000-0005-0000-0000-0000AD030000}"/>
    <cellStyle name="60 % – Zvýraznění3 2 13" xfId="1003" xr:uid="{00000000-0005-0000-0000-0000AE030000}"/>
    <cellStyle name="60 % – Zvýraznění3 2 14" xfId="1004" xr:uid="{00000000-0005-0000-0000-0000AF030000}"/>
    <cellStyle name="60 % – Zvýraznění3 2 15" xfId="1005" xr:uid="{00000000-0005-0000-0000-0000B0030000}"/>
    <cellStyle name="60 % – Zvýraznění3 2 16" xfId="1006" xr:uid="{00000000-0005-0000-0000-0000B1030000}"/>
    <cellStyle name="60 % – Zvýraznění3 2 2" xfId="1007" xr:uid="{00000000-0005-0000-0000-0000B2030000}"/>
    <cellStyle name="60 % – Zvýraznění3 2 3" xfId="1008" xr:uid="{00000000-0005-0000-0000-0000B3030000}"/>
    <cellStyle name="60 % – Zvýraznění3 2 4" xfId="1009" xr:uid="{00000000-0005-0000-0000-0000B4030000}"/>
    <cellStyle name="60 % – Zvýraznění3 2 5" xfId="1010" xr:uid="{00000000-0005-0000-0000-0000B5030000}"/>
    <cellStyle name="60 % – Zvýraznění3 2 6" xfId="1011" xr:uid="{00000000-0005-0000-0000-0000B6030000}"/>
    <cellStyle name="60 % – Zvýraznění3 2 7" xfId="1012" xr:uid="{00000000-0005-0000-0000-0000B7030000}"/>
    <cellStyle name="60 % – Zvýraznění3 2 8" xfId="1013" xr:uid="{00000000-0005-0000-0000-0000B8030000}"/>
    <cellStyle name="60 % – Zvýraznění3 2 9" xfId="1014" xr:uid="{00000000-0005-0000-0000-0000B9030000}"/>
    <cellStyle name="60 % – Zvýraznění3 3" xfId="1015" xr:uid="{00000000-0005-0000-0000-0000BA030000}"/>
    <cellStyle name="60 % – Zvýraznění3 3 10" xfId="1016" xr:uid="{00000000-0005-0000-0000-0000BB030000}"/>
    <cellStyle name="60 % – Zvýraznění3 3 11" xfId="1017" xr:uid="{00000000-0005-0000-0000-0000BC030000}"/>
    <cellStyle name="60 % – Zvýraznění3 3 2" xfId="1018" xr:uid="{00000000-0005-0000-0000-0000BD030000}"/>
    <cellStyle name="60 % – Zvýraznění3 3 3" xfId="1019" xr:uid="{00000000-0005-0000-0000-0000BE030000}"/>
    <cellStyle name="60 % – Zvýraznění3 3 4" xfId="1020" xr:uid="{00000000-0005-0000-0000-0000BF030000}"/>
    <cellStyle name="60 % – Zvýraznění3 3 5" xfId="1021" xr:uid="{00000000-0005-0000-0000-0000C0030000}"/>
    <cellStyle name="60 % – Zvýraznění3 3 6" xfId="1022" xr:uid="{00000000-0005-0000-0000-0000C1030000}"/>
    <cellStyle name="60 % – Zvýraznění3 3 7" xfId="1023" xr:uid="{00000000-0005-0000-0000-0000C2030000}"/>
    <cellStyle name="60 % – Zvýraznění3 3 8" xfId="1024" xr:uid="{00000000-0005-0000-0000-0000C3030000}"/>
    <cellStyle name="60 % – Zvýraznění3 3 9" xfId="1025" xr:uid="{00000000-0005-0000-0000-0000C4030000}"/>
    <cellStyle name="60 % – Zvýraznění3 4" xfId="1026" xr:uid="{00000000-0005-0000-0000-0000C5030000}"/>
    <cellStyle name="60 % – Zvýraznění3 4 10" xfId="1027" xr:uid="{00000000-0005-0000-0000-0000C6030000}"/>
    <cellStyle name="60 % – Zvýraznění3 4 11" xfId="1028" xr:uid="{00000000-0005-0000-0000-0000C7030000}"/>
    <cellStyle name="60 % – Zvýraznění3 4 2" xfId="1029" xr:uid="{00000000-0005-0000-0000-0000C8030000}"/>
    <cellStyle name="60 % – Zvýraznění3 4 3" xfId="1030" xr:uid="{00000000-0005-0000-0000-0000C9030000}"/>
    <cellStyle name="60 % – Zvýraznění3 4 4" xfId="1031" xr:uid="{00000000-0005-0000-0000-0000CA030000}"/>
    <cellStyle name="60 % – Zvýraznění3 4 5" xfId="1032" xr:uid="{00000000-0005-0000-0000-0000CB030000}"/>
    <cellStyle name="60 % – Zvýraznění3 4 6" xfId="1033" xr:uid="{00000000-0005-0000-0000-0000CC030000}"/>
    <cellStyle name="60 % – Zvýraznění3 4 7" xfId="1034" xr:uid="{00000000-0005-0000-0000-0000CD030000}"/>
    <cellStyle name="60 % – Zvýraznění3 4 8" xfId="1035" xr:uid="{00000000-0005-0000-0000-0000CE030000}"/>
    <cellStyle name="60 % – Zvýraznění3 4 9" xfId="1036" xr:uid="{00000000-0005-0000-0000-0000CF030000}"/>
    <cellStyle name="60 % – Zvýraznění4 2" xfId="1037" xr:uid="{00000000-0005-0000-0000-0000D1030000}"/>
    <cellStyle name="60 % – Zvýraznění4 2 10" xfId="1038" xr:uid="{00000000-0005-0000-0000-0000D2030000}"/>
    <cellStyle name="60 % – Zvýraznění4 2 11" xfId="1039" xr:uid="{00000000-0005-0000-0000-0000D3030000}"/>
    <cellStyle name="60 % – Zvýraznění4 2 12" xfId="1040" xr:uid="{00000000-0005-0000-0000-0000D4030000}"/>
    <cellStyle name="60 % – Zvýraznění4 2 13" xfId="1041" xr:uid="{00000000-0005-0000-0000-0000D5030000}"/>
    <cellStyle name="60 % – Zvýraznění4 2 14" xfId="1042" xr:uid="{00000000-0005-0000-0000-0000D6030000}"/>
    <cellStyle name="60 % – Zvýraznění4 2 15" xfId="1043" xr:uid="{00000000-0005-0000-0000-0000D7030000}"/>
    <cellStyle name="60 % – Zvýraznění4 2 16" xfId="1044" xr:uid="{00000000-0005-0000-0000-0000D8030000}"/>
    <cellStyle name="60 % – Zvýraznění4 2 2" xfId="1045" xr:uid="{00000000-0005-0000-0000-0000D9030000}"/>
    <cellStyle name="60 % – Zvýraznění4 2 3" xfId="1046" xr:uid="{00000000-0005-0000-0000-0000DA030000}"/>
    <cellStyle name="60 % – Zvýraznění4 2 4" xfId="1047" xr:uid="{00000000-0005-0000-0000-0000DB030000}"/>
    <cellStyle name="60 % – Zvýraznění4 2 5" xfId="1048" xr:uid="{00000000-0005-0000-0000-0000DC030000}"/>
    <cellStyle name="60 % – Zvýraznění4 2 6" xfId="1049" xr:uid="{00000000-0005-0000-0000-0000DD030000}"/>
    <cellStyle name="60 % – Zvýraznění4 2 7" xfId="1050" xr:uid="{00000000-0005-0000-0000-0000DE030000}"/>
    <cellStyle name="60 % – Zvýraznění4 2 8" xfId="1051" xr:uid="{00000000-0005-0000-0000-0000DF030000}"/>
    <cellStyle name="60 % – Zvýraznění4 2 9" xfId="1052" xr:uid="{00000000-0005-0000-0000-0000E0030000}"/>
    <cellStyle name="60 % – Zvýraznění4 3" xfId="1053" xr:uid="{00000000-0005-0000-0000-0000E1030000}"/>
    <cellStyle name="60 % – Zvýraznění4 3 10" xfId="1054" xr:uid="{00000000-0005-0000-0000-0000E2030000}"/>
    <cellStyle name="60 % – Zvýraznění4 3 11" xfId="1055" xr:uid="{00000000-0005-0000-0000-0000E3030000}"/>
    <cellStyle name="60 % – Zvýraznění4 3 2" xfId="1056" xr:uid="{00000000-0005-0000-0000-0000E4030000}"/>
    <cellStyle name="60 % – Zvýraznění4 3 3" xfId="1057" xr:uid="{00000000-0005-0000-0000-0000E5030000}"/>
    <cellStyle name="60 % – Zvýraznění4 3 4" xfId="1058" xr:uid="{00000000-0005-0000-0000-0000E6030000}"/>
    <cellStyle name="60 % – Zvýraznění4 3 5" xfId="1059" xr:uid="{00000000-0005-0000-0000-0000E7030000}"/>
    <cellStyle name="60 % – Zvýraznění4 3 6" xfId="1060" xr:uid="{00000000-0005-0000-0000-0000E8030000}"/>
    <cellStyle name="60 % – Zvýraznění4 3 7" xfId="1061" xr:uid="{00000000-0005-0000-0000-0000E9030000}"/>
    <cellStyle name="60 % – Zvýraznění4 3 8" xfId="1062" xr:uid="{00000000-0005-0000-0000-0000EA030000}"/>
    <cellStyle name="60 % – Zvýraznění4 3 9" xfId="1063" xr:uid="{00000000-0005-0000-0000-0000EB030000}"/>
    <cellStyle name="60 % – Zvýraznění4 4" xfId="1064" xr:uid="{00000000-0005-0000-0000-0000EC030000}"/>
    <cellStyle name="60 % – Zvýraznění4 4 10" xfId="1065" xr:uid="{00000000-0005-0000-0000-0000ED030000}"/>
    <cellStyle name="60 % – Zvýraznění4 4 11" xfId="1066" xr:uid="{00000000-0005-0000-0000-0000EE030000}"/>
    <cellStyle name="60 % – Zvýraznění4 4 2" xfId="1067" xr:uid="{00000000-0005-0000-0000-0000EF030000}"/>
    <cellStyle name="60 % – Zvýraznění4 4 3" xfId="1068" xr:uid="{00000000-0005-0000-0000-0000F0030000}"/>
    <cellStyle name="60 % – Zvýraznění4 4 4" xfId="1069" xr:uid="{00000000-0005-0000-0000-0000F1030000}"/>
    <cellStyle name="60 % – Zvýraznění4 4 5" xfId="1070" xr:uid="{00000000-0005-0000-0000-0000F2030000}"/>
    <cellStyle name="60 % – Zvýraznění4 4 6" xfId="1071" xr:uid="{00000000-0005-0000-0000-0000F3030000}"/>
    <cellStyle name="60 % – Zvýraznění4 4 7" xfId="1072" xr:uid="{00000000-0005-0000-0000-0000F4030000}"/>
    <cellStyle name="60 % – Zvýraznění4 4 8" xfId="1073" xr:uid="{00000000-0005-0000-0000-0000F5030000}"/>
    <cellStyle name="60 % – Zvýraznění4 4 9" xfId="1074" xr:uid="{00000000-0005-0000-0000-0000F6030000}"/>
    <cellStyle name="60 % – Zvýraznění5 2" xfId="1075" xr:uid="{00000000-0005-0000-0000-0000F8030000}"/>
    <cellStyle name="60 % – Zvýraznění5 2 10" xfId="1076" xr:uid="{00000000-0005-0000-0000-0000F9030000}"/>
    <cellStyle name="60 % – Zvýraznění5 2 11" xfId="1077" xr:uid="{00000000-0005-0000-0000-0000FA030000}"/>
    <cellStyle name="60 % – Zvýraznění5 2 12" xfId="1078" xr:uid="{00000000-0005-0000-0000-0000FB030000}"/>
    <cellStyle name="60 % – Zvýraznění5 2 13" xfId="1079" xr:uid="{00000000-0005-0000-0000-0000FC030000}"/>
    <cellStyle name="60 % – Zvýraznění5 2 14" xfId="1080" xr:uid="{00000000-0005-0000-0000-0000FD030000}"/>
    <cellStyle name="60 % – Zvýraznění5 2 15" xfId="1081" xr:uid="{00000000-0005-0000-0000-0000FE030000}"/>
    <cellStyle name="60 % – Zvýraznění5 2 16" xfId="1082" xr:uid="{00000000-0005-0000-0000-0000FF030000}"/>
    <cellStyle name="60 % – Zvýraznění5 2 2" xfId="1083" xr:uid="{00000000-0005-0000-0000-000000040000}"/>
    <cellStyle name="60 % – Zvýraznění5 2 3" xfId="1084" xr:uid="{00000000-0005-0000-0000-000001040000}"/>
    <cellStyle name="60 % – Zvýraznění5 2 4" xfId="1085" xr:uid="{00000000-0005-0000-0000-000002040000}"/>
    <cellStyle name="60 % – Zvýraznění5 2 5" xfId="1086" xr:uid="{00000000-0005-0000-0000-000003040000}"/>
    <cellStyle name="60 % – Zvýraznění5 2 6" xfId="1087" xr:uid="{00000000-0005-0000-0000-000004040000}"/>
    <cellStyle name="60 % – Zvýraznění5 2 7" xfId="1088" xr:uid="{00000000-0005-0000-0000-000005040000}"/>
    <cellStyle name="60 % – Zvýraznění5 2 8" xfId="1089" xr:uid="{00000000-0005-0000-0000-000006040000}"/>
    <cellStyle name="60 % – Zvýraznění5 2 9" xfId="1090" xr:uid="{00000000-0005-0000-0000-000007040000}"/>
    <cellStyle name="60 % – Zvýraznění5 3" xfId="1091" xr:uid="{00000000-0005-0000-0000-000008040000}"/>
    <cellStyle name="60 % – Zvýraznění5 3 10" xfId="1092" xr:uid="{00000000-0005-0000-0000-000009040000}"/>
    <cellStyle name="60 % – Zvýraznění5 3 11" xfId="1093" xr:uid="{00000000-0005-0000-0000-00000A040000}"/>
    <cellStyle name="60 % – Zvýraznění5 3 2" xfId="1094" xr:uid="{00000000-0005-0000-0000-00000B040000}"/>
    <cellStyle name="60 % – Zvýraznění5 3 3" xfId="1095" xr:uid="{00000000-0005-0000-0000-00000C040000}"/>
    <cellStyle name="60 % – Zvýraznění5 3 4" xfId="1096" xr:uid="{00000000-0005-0000-0000-00000D040000}"/>
    <cellStyle name="60 % – Zvýraznění5 3 5" xfId="1097" xr:uid="{00000000-0005-0000-0000-00000E040000}"/>
    <cellStyle name="60 % – Zvýraznění5 3 6" xfId="1098" xr:uid="{00000000-0005-0000-0000-00000F040000}"/>
    <cellStyle name="60 % – Zvýraznění5 3 7" xfId="1099" xr:uid="{00000000-0005-0000-0000-000010040000}"/>
    <cellStyle name="60 % – Zvýraznění5 3 8" xfId="1100" xr:uid="{00000000-0005-0000-0000-000011040000}"/>
    <cellStyle name="60 % – Zvýraznění5 3 9" xfId="1101" xr:uid="{00000000-0005-0000-0000-000012040000}"/>
    <cellStyle name="60 % – Zvýraznění5 4" xfId="1102" xr:uid="{00000000-0005-0000-0000-000013040000}"/>
    <cellStyle name="60 % – Zvýraznění5 4 10" xfId="1103" xr:uid="{00000000-0005-0000-0000-000014040000}"/>
    <cellStyle name="60 % – Zvýraznění5 4 11" xfId="1104" xr:uid="{00000000-0005-0000-0000-000015040000}"/>
    <cellStyle name="60 % – Zvýraznění5 4 2" xfId="1105" xr:uid="{00000000-0005-0000-0000-000016040000}"/>
    <cellStyle name="60 % – Zvýraznění5 4 3" xfId="1106" xr:uid="{00000000-0005-0000-0000-000017040000}"/>
    <cellStyle name="60 % – Zvýraznění5 4 4" xfId="1107" xr:uid="{00000000-0005-0000-0000-000018040000}"/>
    <cellStyle name="60 % – Zvýraznění5 4 5" xfId="1108" xr:uid="{00000000-0005-0000-0000-000019040000}"/>
    <cellStyle name="60 % – Zvýraznění5 4 6" xfId="1109" xr:uid="{00000000-0005-0000-0000-00001A040000}"/>
    <cellStyle name="60 % – Zvýraznění5 4 7" xfId="1110" xr:uid="{00000000-0005-0000-0000-00001B040000}"/>
    <cellStyle name="60 % – Zvýraznění5 4 8" xfId="1111" xr:uid="{00000000-0005-0000-0000-00001C040000}"/>
    <cellStyle name="60 % – Zvýraznění5 4 9" xfId="1112" xr:uid="{00000000-0005-0000-0000-00001D040000}"/>
    <cellStyle name="60 % – Zvýraznění6 2" xfId="1113" xr:uid="{00000000-0005-0000-0000-00001F040000}"/>
    <cellStyle name="60 % – Zvýraznění6 2 10" xfId="1114" xr:uid="{00000000-0005-0000-0000-000020040000}"/>
    <cellStyle name="60 % – Zvýraznění6 2 11" xfId="1115" xr:uid="{00000000-0005-0000-0000-000021040000}"/>
    <cellStyle name="60 % – Zvýraznění6 2 12" xfId="1116" xr:uid="{00000000-0005-0000-0000-000022040000}"/>
    <cellStyle name="60 % – Zvýraznění6 2 13" xfId="1117" xr:uid="{00000000-0005-0000-0000-000023040000}"/>
    <cellStyle name="60 % – Zvýraznění6 2 14" xfId="1118" xr:uid="{00000000-0005-0000-0000-000024040000}"/>
    <cellStyle name="60 % – Zvýraznění6 2 15" xfId="1119" xr:uid="{00000000-0005-0000-0000-000025040000}"/>
    <cellStyle name="60 % – Zvýraznění6 2 16" xfId="1120" xr:uid="{00000000-0005-0000-0000-000026040000}"/>
    <cellStyle name="60 % – Zvýraznění6 2 2" xfId="1121" xr:uid="{00000000-0005-0000-0000-000027040000}"/>
    <cellStyle name="60 % – Zvýraznění6 2 3" xfId="1122" xr:uid="{00000000-0005-0000-0000-000028040000}"/>
    <cellStyle name="60 % – Zvýraznění6 2 4" xfId="1123" xr:uid="{00000000-0005-0000-0000-000029040000}"/>
    <cellStyle name="60 % – Zvýraznění6 2 5" xfId="1124" xr:uid="{00000000-0005-0000-0000-00002A040000}"/>
    <cellStyle name="60 % – Zvýraznění6 2 6" xfId="1125" xr:uid="{00000000-0005-0000-0000-00002B040000}"/>
    <cellStyle name="60 % – Zvýraznění6 2 7" xfId="1126" xr:uid="{00000000-0005-0000-0000-00002C040000}"/>
    <cellStyle name="60 % – Zvýraznění6 2 8" xfId="1127" xr:uid="{00000000-0005-0000-0000-00002D040000}"/>
    <cellStyle name="60 % – Zvýraznění6 2 9" xfId="1128" xr:uid="{00000000-0005-0000-0000-00002E040000}"/>
    <cellStyle name="60 % – Zvýraznění6 3" xfId="1129" xr:uid="{00000000-0005-0000-0000-00002F040000}"/>
    <cellStyle name="60 % – Zvýraznění6 3 10" xfId="1130" xr:uid="{00000000-0005-0000-0000-000030040000}"/>
    <cellStyle name="60 % – Zvýraznění6 3 11" xfId="1131" xr:uid="{00000000-0005-0000-0000-000031040000}"/>
    <cellStyle name="60 % – Zvýraznění6 3 2" xfId="1132" xr:uid="{00000000-0005-0000-0000-000032040000}"/>
    <cellStyle name="60 % – Zvýraznění6 3 3" xfId="1133" xr:uid="{00000000-0005-0000-0000-000033040000}"/>
    <cellStyle name="60 % – Zvýraznění6 3 4" xfId="1134" xr:uid="{00000000-0005-0000-0000-000034040000}"/>
    <cellStyle name="60 % – Zvýraznění6 3 5" xfId="1135" xr:uid="{00000000-0005-0000-0000-000035040000}"/>
    <cellStyle name="60 % – Zvýraznění6 3 6" xfId="1136" xr:uid="{00000000-0005-0000-0000-000036040000}"/>
    <cellStyle name="60 % – Zvýraznění6 3 7" xfId="1137" xr:uid="{00000000-0005-0000-0000-000037040000}"/>
    <cellStyle name="60 % – Zvýraznění6 3 8" xfId="1138" xr:uid="{00000000-0005-0000-0000-000038040000}"/>
    <cellStyle name="60 % – Zvýraznění6 3 9" xfId="1139" xr:uid="{00000000-0005-0000-0000-000039040000}"/>
    <cellStyle name="60 % – Zvýraznění6 4" xfId="1140" xr:uid="{00000000-0005-0000-0000-00003A040000}"/>
    <cellStyle name="60 % – Zvýraznění6 4 10" xfId="1141" xr:uid="{00000000-0005-0000-0000-00003B040000}"/>
    <cellStyle name="60 % – Zvýraznění6 4 11" xfId="1142" xr:uid="{00000000-0005-0000-0000-00003C040000}"/>
    <cellStyle name="60 % – Zvýraznění6 4 2" xfId="1143" xr:uid="{00000000-0005-0000-0000-00003D040000}"/>
    <cellStyle name="60 % – Zvýraznění6 4 3" xfId="1144" xr:uid="{00000000-0005-0000-0000-00003E040000}"/>
    <cellStyle name="60 % – Zvýraznění6 4 4" xfId="1145" xr:uid="{00000000-0005-0000-0000-00003F040000}"/>
    <cellStyle name="60 % – Zvýraznění6 4 5" xfId="1146" xr:uid="{00000000-0005-0000-0000-000040040000}"/>
    <cellStyle name="60 % – Zvýraznění6 4 6" xfId="1147" xr:uid="{00000000-0005-0000-0000-000041040000}"/>
    <cellStyle name="60 % – Zvýraznění6 4 7" xfId="1148" xr:uid="{00000000-0005-0000-0000-000042040000}"/>
    <cellStyle name="60 % – Zvýraznění6 4 8" xfId="1149" xr:uid="{00000000-0005-0000-0000-000043040000}"/>
    <cellStyle name="60 % – Zvýraznění6 4 9" xfId="1150" xr:uid="{00000000-0005-0000-0000-000044040000}"/>
    <cellStyle name="60 % - zvýraznenie1" xfId="31" xr:uid="{00000000-0005-0000-0000-000045040000}"/>
    <cellStyle name="60 % - zvýraznenie2" xfId="32" xr:uid="{00000000-0005-0000-0000-000046040000}"/>
    <cellStyle name="60 % - zvýraznenie3" xfId="33" xr:uid="{00000000-0005-0000-0000-000047040000}"/>
    <cellStyle name="60 % - zvýraznenie4" xfId="34" xr:uid="{00000000-0005-0000-0000-000048040000}"/>
    <cellStyle name="60 % - zvýraznenie5" xfId="35" xr:uid="{00000000-0005-0000-0000-000049040000}"/>
    <cellStyle name="60 % - zvýraznenie6" xfId="36" xr:uid="{00000000-0005-0000-0000-00004A040000}"/>
    <cellStyle name="blokcen" xfId="1151" xr:uid="{00000000-0005-0000-0000-00004B040000}"/>
    <cellStyle name="B-NR" xfId="1152" xr:uid="{00000000-0005-0000-0000-00004C040000}"/>
    <cellStyle name="Bold 11" xfId="1153" xr:uid="{00000000-0005-0000-0000-00004D040000}"/>
    <cellStyle name="Bold 11 2" xfId="1154" xr:uid="{00000000-0005-0000-0000-00004E040000}"/>
    <cellStyle name="Bold 11 3" xfId="1155" xr:uid="{00000000-0005-0000-0000-00004F040000}"/>
    <cellStyle name="Bold 11 4" xfId="1156" xr:uid="{00000000-0005-0000-0000-000050040000}"/>
    <cellStyle name="Bold 11 5" xfId="1157" xr:uid="{00000000-0005-0000-0000-000051040000}"/>
    <cellStyle name="Bold 11 6" xfId="1158" xr:uid="{00000000-0005-0000-0000-000052040000}"/>
    <cellStyle name="cárkyd" xfId="37" xr:uid="{00000000-0005-0000-0000-000053040000}"/>
    <cellStyle name="cárkyd 2" xfId="1159" xr:uid="{00000000-0005-0000-0000-000054040000}"/>
    <cellStyle name="cary" xfId="38" xr:uid="{00000000-0005-0000-0000-000055040000}"/>
    <cellStyle name="cary 2" xfId="1160" xr:uid="{00000000-0005-0000-0000-000056040000}"/>
    <cellStyle name="Celkem" xfId="39" builtinId="25" customBuiltin="1"/>
    <cellStyle name="Celkem 2" xfId="1161" xr:uid="{00000000-0005-0000-0000-000058040000}"/>
    <cellStyle name="Celkem 2 10" xfId="1162" xr:uid="{00000000-0005-0000-0000-000059040000}"/>
    <cellStyle name="Celkem 2 11" xfId="1163" xr:uid="{00000000-0005-0000-0000-00005A040000}"/>
    <cellStyle name="Celkem 2 12" xfId="1164" xr:uid="{00000000-0005-0000-0000-00005B040000}"/>
    <cellStyle name="Celkem 2 13" xfId="1165" xr:uid="{00000000-0005-0000-0000-00005C040000}"/>
    <cellStyle name="Celkem 2 14" xfId="1166" xr:uid="{00000000-0005-0000-0000-00005D040000}"/>
    <cellStyle name="Celkem 2 15" xfId="1167" xr:uid="{00000000-0005-0000-0000-00005E040000}"/>
    <cellStyle name="Celkem 2 16" xfId="1168" xr:uid="{00000000-0005-0000-0000-00005F040000}"/>
    <cellStyle name="Celkem 2 2" xfId="1169" xr:uid="{00000000-0005-0000-0000-000060040000}"/>
    <cellStyle name="Celkem 2 3" xfId="1170" xr:uid="{00000000-0005-0000-0000-000061040000}"/>
    <cellStyle name="Celkem 2 4" xfId="1171" xr:uid="{00000000-0005-0000-0000-000062040000}"/>
    <cellStyle name="Celkem 2 5" xfId="1172" xr:uid="{00000000-0005-0000-0000-000063040000}"/>
    <cellStyle name="Celkem 2 6" xfId="1173" xr:uid="{00000000-0005-0000-0000-000064040000}"/>
    <cellStyle name="Celkem 2 7" xfId="1174" xr:uid="{00000000-0005-0000-0000-000065040000}"/>
    <cellStyle name="Celkem 2 8" xfId="1175" xr:uid="{00000000-0005-0000-0000-000066040000}"/>
    <cellStyle name="Celkem 2 9" xfId="1176" xr:uid="{00000000-0005-0000-0000-000067040000}"/>
    <cellStyle name="Celkem 3" xfId="1177" xr:uid="{00000000-0005-0000-0000-000068040000}"/>
    <cellStyle name="Celkem 3 10" xfId="1178" xr:uid="{00000000-0005-0000-0000-000069040000}"/>
    <cellStyle name="Celkem 3 11" xfId="1179" xr:uid="{00000000-0005-0000-0000-00006A040000}"/>
    <cellStyle name="Celkem 3 2" xfId="1180" xr:uid="{00000000-0005-0000-0000-00006B040000}"/>
    <cellStyle name="Celkem 3 3" xfId="1181" xr:uid="{00000000-0005-0000-0000-00006C040000}"/>
    <cellStyle name="Celkem 3 4" xfId="1182" xr:uid="{00000000-0005-0000-0000-00006D040000}"/>
    <cellStyle name="Celkem 3 5" xfId="1183" xr:uid="{00000000-0005-0000-0000-00006E040000}"/>
    <cellStyle name="Celkem 3 6" xfId="1184" xr:uid="{00000000-0005-0000-0000-00006F040000}"/>
    <cellStyle name="Celkem 3 7" xfId="1185" xr:uid="{00000000-0005-0000-0000-000070040000}"/>
    <cellStyle name="Celkem 3 8" xfId="1186" xr:uid="{00000000-0005-0000-0000-000071040000}"/>
    <cellStyle name="Celkem 3 9" xfId="1187" xr:uid="{00000000-0005-0000-0000-000072040000}"/>
    <cellStyle name="Celkem 4" xfId="1188" xr:uid="{00000000-0005-0000-0000-000073040000}"/>
    <cellStyle name="Celkem 4 10" xfId="1189" xr:uid="{00000000-0005-0000-0000-000074040000}"/>
    <cellStyle name="Celkem 4 11" xfId="1190" xr:uid="{00000000-0005-0000-0000-000075040000}"/>
    <cellStyle name="Celkem 4 2" xfId="1191" xr:uid="{00000000-0005-0000-0000-000076040000}"/>
    <cellStyle name="Celkem 4 3" xfId="1192" xr:uid="{00000000-0005-0000-0000-000077040000}"/>
    <cellStyle name="Celkem 4 4" xfId="1193" xr:uid="{00000000-0005-0000-0000-000078040000}"/>
    <cellStyle name="Celkem 4 5" xfId="1194" xr:uid="{00000000-0005-0000-0000-000079040000}"/>
    <cellStyle name="Celkem 4 6" xfId="1195" xr:uid="{00000000-0005-0000-0000-00007A040000}"/>
    <cellStyle name="Celkem 4 7" xfId="1196" xr:uid="{00000000-0005-0000-0000-00007B040000}"/>
    <cellStyle name="Celkem 4 8" xfId="1197" xr:uid="{00000000-0005-0000-0000-00007C040000}"/>
    <cellStyle name="Celkem 4 9" xfId="1198" xr:uid="{00000000-0005-0000-0000-00007D040000}"/>
    <cellStyle name="Cena" xfId="1199" xr:uid="{00000000-0005-0000-0000-00007E040000}"/>
    <cellStyle name="cena 2" xfId="1200" xr:uid="{00000000-0005-0000-0000-00007F040000}"/>
    <cellStyle name="CenaJednPolozky" xfId="1201" xr:uid="{00000000-0005-0000-0000-000080040000}"/>
    <cellStyle name="CenaJednPolozky 2" xfId="1202" xr:uid="{00000000-0005-0000-0000-000081040000}"/>
    <cellStyle name="CenaJednPolozky 3" xfId="1203" xr:uid="{00000000-0005-0000-0000-000082040000}"/>
    <cellStyle name="CenaJednPolozky 4" xfId="1204" xr:uid="{00000000-0005-0000-0000-000083040000}"/>
    <cellStyle name="CenaJednPolozky 5" xfId="1205" xr:uid="{00000000-0005-0000-0000-000084040000}"/>
    <cellStyle name="CenaJednPolozky 6" xfId="1206" xr:uid="{00000000-0005-0000-0000-000085040000}"/>
    <cellStyle name="ceník" xfId="1207" xr:uid="{00000000-0005-0000-0000-000086040000}"/>
    <cellStyle name="ceník 2" xfId="1208" xr:uid="{00000000-0005-0000-0000-000087040000}"/>
    <cellStyle name="ceník 3" xfId="1209" xr:uid="{00000000-0005-0000-0000-000088040000}"/>
    <cellStyle name="ceník 4" xfId="1210" xr:uid="{00000000-0005-0000-0000-000089040000}"/>
    <cellStyle name="ceník 5" xfId="1211" xr:uid="{00000000-0005-0000-0000-00008A040000}"/>
    <cellStyle name="ceník 6" xfId="1212" xr:uid="{00000000-0005-0000-0000-00008B040000}"/>
    <cellStyle name="Comma [0]_9eu2xkjwWrYu0YNRaLvhySkeD" xfId="1213" xr:uid="{00000000-0005-0000-0000-00008C040000}"/>
    <cellStyle name="Comma_299  -  Corrected Annex B1 Summery of Subcapters 24 -1F" xfId="1214" xr:uid="{00000000-0005-0000-0000-00008D040000}"/>
    <cellStyle name="Currency (0)" xfId="1215" xr:uid="{00000000-0005-0000-0000-00008E040000}"/>
    <cellStyle name="Currency (0) 2" xfId="1216" xr:uid="{00000000-0005-0000-0000-00008F040000}"/>
    <cellStyle name="Currency (0) 3" xfId="1217" xr:uid="{00000000-0005-0000-0000-000090040000}"/>
    <cellStyle name="Currency (0) 4" xfId="1218" xr:uid="{00000000-0005-0000-0000-000091040000}"/>
    <cellStyle name="Currency (0) 5" xfId="1219" xr:uid="{00000000-0005-0000-0000-000092040000}"/>
    <cellStyle name="Currency (0) 6" xfId="1220" xr:uid="{00000000-0005-0000-0000-000093040000}"/>
    <cellStyle name="Currency (2)" xfId="1221" xr:uid="{00000000-0005-0000-0000-000094040000}"/>
    <cellStyle name="Currency (2) 2" xfId="1222" xr:uid="{00000000-0005-0000-0000-000095040000}"/>
    <cellStyle name="Currency (2) 3" xfId="1223" xr:uid="{00000000-0005-0000-0000-000096040000}"/>
    <cellStyle name="Currency (2) 4" xfId="1224" xr:uid="{00000000-0005-0000-0000-000097040000}"/>
    <cellStyle name="Currency (2) 5" xfId="1225" xr:uid="{00000000-0005-0000-0000-000098040000}"/>
    <cellStyle name="Currency (2) 6" xfId="1226" xr:uid="{00000000-0005-0000-0000-000099040000}"/>
    <cellStyle name="Currency [0]_3LU9hSJnLyQkkffIimuyOsjVm" xfId="1227" xr:uid="{00000000-0005-0000-0000-00009A040000}"/>
    <cellStyle name="Currency_3LU9hSJnLyQkkffIimuyOsjVm" xfId="1228" xr:uid="{00000000-0005-0000-0000-00009B040000}"/>
    <cellStyle name="čárky [0]_Benzina Dačice" xfId="1229" xr:uid="{00000000-0005-0000-0000-00009C040000}"/>
    <cellStyle name="čárky 2" xfId="1230" xr:uid="{00000000-0005-0000-0000-00009D040000}"/>
    <cellStyle name="čárky 2 10" xfId="1231" xr:uid="{00000000-0005-0000-0000-00009E040000}"/>
    <cellStyle name="čárky 2 11" xfId="1232" xr:uid="{00000000-0005-0000-0000-00009F040000}"/>
    <cellStyle name="čárky 2 12" xfId="1233" xr:uid="{00000000-0005-0000-0000-0000A0040000}"/>
    <cellStyle name="čárky 2 13" xfId="1234" xr:uid="{00000000-0005-0000-0000-0000A1040000}"/>
    <cellStyle name="čárky 2 14" xfId="1235" xr:uid="{00000000-0005-0000-0000-0000A2040000}"/>
    <cellStyle name="čárky 2 15" xfId="1236" xr:uid="{00000000-0005-0000-0000-0000A3040000}"/>
    <cellStyle name="čárky 2 16" xfId="1237" xr:uid="{00000000-0005-0000-0000-0000A4040000}"/>
    <cellStyle name="čárky 2 17" xfId="1238" xr:uid="{00000000-0005-0000-0000-0000A5040000}"/>
    <cellStyle name="čárky 2 18" xfId="1239" xr:uid="{00000000-0005-0000-0000-0000A6040000}"/>
    <cellStyle name="čárky 2 19" xfId="1240" xr:uid="{00000000-0005-0000-0000-0000A7040000}"/>
    <cellStyle name="čárky 2 2" xfId="1241" xr:uid="{00000000-0005-0000-0000-0000A8040000}"/>
    <cellStyle name="čárky 2 20" xfId="1242" xr:uid="{00000000-0005-0000-0000-0000A9040000}"/>
    <cellStyle name="čárky 2 21" xfId="1243" xr:uid="{00000000-0005-0000-0000-0000AA040000}"/>
    <cellStyle name="čárky 2 22" xfId="1244" xr:uid="{00000000-0005-0000-0000-0000AB040000}"/>
    <cellStyle name="čárky 2 23" xfId="1245" xr:uid="{00000000-0005-0000-0000-0000AC040000}"/>
    <cellStyle name="čárky 2 24" xfId="1246" xr:uid="{00000000-0005-0000-0000-0000AD040000}"/>
    <cellStyle name="čárky 2 25" xfId="1247" xr:uid="{00000000-0005-0000-0000-0000AE040000}"/>
    <cellStyle name="čárky 2 3" xfId="1248" xr:uid="{00000000-0005-0000-0000-0000AF040000}"/>
    <cellStyle name="čárky 2 4" xfId="1249" xr:uid="{00000000-0005-0000-0000-0000B0040000}"/>
    <cellStyle name="čárky 2 5" xfId="1250" xr:uid="{00000000-0005-0000-0000-0000B1040000}"/>
    <cellStyle name="čárky 2 6" xfId="1251" xr:uid="{00000000-0005-0000-0000-0000B2040000}"/>
    <cellStyle name="čárky 2 7" xfId="1252" xr:uid="{00000000-0005-0000-0000-0000B3040000}"/>
    <cellStyle name="čárky 2 8" xfId="1253" xr:uid="{00000000-0005-0000-0000-0000B4040000}"/>
    <cellStyle name="čárky 2 9" xfId="1254" xr:uid="{00000000-0005-0000-0000-0000B5040000}"/>
    <cellStyle name="číslo.00_" xfId="1255" xr:uid="{00000000-0005-0000-0000-0000B6040000}"/>
    <cellStyle name="Date" xfId="1256" xr:uid="{00000000-0005-0000-0000-0000B7040000}"/>
    <cellStyle name="Date 2" xfId="1257" xr:uid="{00000000-0005-0000-0000-0000B8040000}"/>
    <cellStyle name="Date 3" xfId="1258" xr:uid="{00000000-0005-0000-0000-0000B9040000}"/>
    <cellStyle name="Date 4" xfId="1259" xr:uid="{00000000-0005-0000-0000-0000BA040000}"/>
    <cellStyle name="Date 5" xfId="1260" xr:uid="{00000000-0005-0000-0000-0000BB040000}"/>
    <cellStyle name="Date 6" xfId="1261" xr:uid="{00000000-0005-0000-0000-0000BC040000}"/>
    <cellStyle name="daten" xfId="1262" xr:uid="{00000000-0005-0000-0000-0000BD040000}"/>
    <cellStyle name="Date-Time" xfId="1263" xr:uid="{00000000-0005-0000-0000-0000BE040000}"/>
    <cellStyle name="Date-Time 2" xfId="1264" xr:uid="{00000000-0005-0000-0000-0000BF040000}"/>
    <cellStyle name="Date-Time 3" xfId="1265" xr:uid="{00000000-0005-0000-0000-0000C0040000}"/>
    <cellStyle name="Date-Time 4" xfId="1266" xr:uid="{00000000-0005-0000-0000-0000C1040000}"/>
    <cellStyle name="Date-Time 5" xfId="1267" xr:uid="{00000000-0005-0000-0000-0000C2040000}"/>
    <cellStyle name="Date-Time 6" xfId="1268" xr:uid="{00000000-0005-0000-0000-0000C3040000}"/>
    <cellStyle name="Decimal 1" xfId="1269" xr:uid="{00000000-0005-0000-0000-0000C4040000}"/>
    <cellStyle name="Decimal 1 2" xfId="1270" xr:uid="{00000000-0005-0000-0000-0000C5040000}"/>
    <cellStyle name="Decimal 1 3" xfId="1271" xr:uid="{00000000-0005-0000-0000-0000C6040000}"/>
    <cellStyle name="Decimal 1 4" xfId="1272" xr:uid="{00000000-0005-0000-0000-0000C7040000}"/>
    <cellStyle name="Decimal 1 5" xfId="1273" xr:uid="{00000000-0005-0000-0000-0000C8040000}"/>
    <cellStyle name="Decimal 1 6" xfId="1274" xr:uid="{00000000-0005-0000-0000-0000C9040000}"/>
    <cellStyle name="Decimal 2" xfId="1275" xr:uid="{00000000-0005-0000-0000-0000CA040000}"/>
    <cellStyle name="Decimal 2 2" xfId="1276" xr:uid="{00000000-0005-0000-0000-0000CB040000}"/>
    <cellStyle name="Decimal 2 3" xfId="1277" xr:uid="{00000000-0005-0000-0000-0000CC040000}"/>
    <cellStyle name="Decimal 2 4" xfId="1278" xr:uid="{00000000-0005-0000-0000-0000CD040000}"/>
    <cellStyle name="Decimal 2 5" xfId="1279" xr:uid="{00000000-0005-0000-0000-0000CE040000}"/>
    <cellStyle name="Decimal 2 6" xfId="1280" xr:uid="{00000000-0005-0000-0000-0000CF040000}"/>
    <cellStyle name="Decimal 3" xfId="1281" xr:uid="{00000000-0005-0000-0000-0000D0040000}"/>
    <cellStyle name="Decimal 3 2" xfId="1282" xr:uid="{00000000-0005-0000-0000-0000D1040000}"/>
    <cellStyle name="Decimal 3 3" xfId="1283" xr:uid="{00000000-0005-0000-0000-0000D2040000}"/>
    <cellStyle name="Decimal 3 4" xfId="1284" xr:uid="{00000000-0005-0000-0000-0000D3040000}"/>
    <cellStyle name="Decimal 3 5" xfId="1285" xr:uid="{00000000-0005-0000-0000-0000D4040000}"/>
    <cellStyle name="Decimal 3 6" xfId="1286" xr:uid="{00000000-0005-0000-0000-0000D5040000}"/>
    <cellStyle name="definity" xfId="40" xr:uid="{00000000-0005-0000-0000-0000D6040000}"/>
    <cellStyle name="Dezimal [0]_Tabelle1" xfId="1287" xr:uid="{00000000-0005-0000-0000-0000D7040000}"/>
    <cellStyle name="Dezimal_Tabelle1" xfId="1288" xr:uid="{00000000-0005-0000-0000-0000D8040000}"/>
    <cellStyle name="Dobrá" xfId="41" xr:uid="{00000000-0005-0000-0000-0000D9040000}"/>
    <cellStyle name="Dziesiętny [0]_laroux" xfId="1289" xr:uid="{00000000-0005-0000-0000-0000DA040000}"/>
    <cellStyle name="Dziesiętny_laroux" xfId="1290" xr:uid="{00000000-0005-0000-0000-0000DB040000}"/>
    <cellStyle name="Euro" xfId="1291" xr:uid="{00000000-0005-0000-0000-0000DC040000}"/>
    <cellStyle name="Excel Built-in Normal" xfId="1292" xr:uid="{00000000-0005-0000-0000-0000DD040000}"/>
    <cellStyle name="Firma" xfId="1293" xr:uid="{00000000-0005-0000-0000-0000DE040000}"/>
    <cellStyle name="Halere" xfId="1294" xr:uid="{00000000-0005-0000-0000-0000DF040000}"/>
    <cellStyle name="Hlavní nadpis" xfId="1295" xr:uid="{00000000-0005-0000-0000-0000E0040000}"/>
    <cellStyle name="hl-nadpis" xfId="1296" xr:uid="{00000000-0005-0000-0000-0000E1040000}"/>
    <cellStyle name="Hypertextový odkaz 2" xfId="1297" xr:uid="{00000000-0005-0000-0000-0000E2040000}"/>
    <cellStyle name="Hypertextový odkaz 2 2" xfId="1298" xr:uid="{00000000-0005-0000-0000-0000E3040000}"/>
    <cellStyle name="Hypertextový odkaz 3" xfId="1299" xr:uid="{00000000-0005-0000-0000-0000E4040000}"/>
    <cellStyle name="Chybně 2" xfId="1300" xr:uid="{00000000-0005-0000-0000-0000E6040000}"/>
    <cellStyle name="Chybně 2 10" xfId="1301" xr:uid="{00000000-0005-0000-0000-0000E7040000}"/>
    <cellStyle name="Chybně 2 11" xfId="1302" xr:uid="{00000000-0005-0000-0000-0000E8040000}"/>
    <cellStyle name="Chybně 2 12" xfId="1303" xr:uid="{00000000-0005-0000-0000-0000E9040000}"/>
    <cellStyle name="Chybně 2 13" xfId="1304" xr:uid="{00000000-0005-0000-0000-0000EA040000}"/>
    <cellStyle name="Chybně 2 14" xfId="1305" xr:uid="{00000000-0005-0000-0000-0000EB040000}"/>
    <cellStyle name="Chybně 2 15" xfId="1306" xr:uid="{00000000-0005-0000-0000-0000EC040000}"/>
    <cellStyle name="Chybně 2 16" xfId="1307" xr:uid="{00000000-0005-0000-0000-0000ED040000}"/>
    <cellStyle name="Chybně 2 2" xfId="1308" xr:uid="{00000000-0005-0000-0000-0000EE040000}"/>
    <cellStyle name="Chybně 2 3" xfId="1309" xr:uid="{00000000-0005-0000-0000-0000EF040000}"/>
    <cellStyle name="Chybně 2 4" xfId="1310" xr:uid="{00000000-0005-0000-0000-0000F0040000}"/>
    <cellStyle name="Chybně 2 4 10" xfId="1311" xr:uid="{00000000-0005-0000-0000-0000F1040000}"/>
    <cellStyle name="Chybně 2 4 11" xfId="1312" xr:uid="{00000000-0005-0000-0000-0000F2040000}"/>
    <cellStyle name="Chybně 2 4 2" xfId="1313" xr:uid="{00000000-0005-0000-0000-0000F3040000}"/>
    <cellStyle name="Chybně 2 4 3" xfId="1314" xr:uid="{00000000-0005-0000-0000-0000F4040000}"/>
    <cellStyle name="Chybně 2 4 4" xfId="1315" xr:uid="{00000000-0005-0000-0000-0000F5040000}"/>
    <cellStyle name="Chybně 2 4 5" xfId="1316" xr:uid="{00000000-0005-0000-0000-0000F6040000}"/>
    <cellStyle name="Chybně 2 4 6" xfId="1317" xr:uid="{00000000-0005-0000-0000-0000F7040000}"/>
    <cellStyle name="Chybně 2 4 7" xfId="1318" xr:uid="{00000000-0005-0000-0000-0000F8040000}"/>
    <cellStyle name="Chybně 2 4 8" xfId="1319" xr:uid="{00000000-0005-0000-0000-0000F9040000}"/>
    <cellStyle name="Chybně 2 4 9" xfId="1320" xr:uid="{00000000-0005-0000-0000-0000FA040000}"/>
    <cellStyle name="Chybně 2 5" xfId="1321" xr:uid="{00000000-0005-0000-0000-0000FB040000}"/>
    <cellStyle name="Chybně 2 5 10" xfId="1322" xr:uid="{00000000-0005-0000-0000-0000FC040000}"/>
    <cellStyle name="Chybně 2 5 11" xfId="1323" xr:uid="{00000000-0005-0000-0000-0000FD040000}"/>
    <cellStyle name="Chybně 2 5 2" xfId="1324" xr:uid="{00000000-0005-0000-0000-0000FE040000}"/>
    <cellStyle name="Chybně 2 5 3" xfId="1325" xr:uid="{00000000-0005-0000-0000-0000FF040000}"/>
    <cellStyle name="Chybně 2 5 4" xfId="1326" xr:uid="{00000000-0005-0000-0000-000000050000}"/>
    <cellStyle name="Chybně 2 5 5" xfId="1327" xr:uid="{00000000-0005-0000-0000-000001050000}"/>
    <cellStyle name="Chybně 2 5 6" xfId="1328" xr:uid="{00000000-0005-0000-0000-000002050000}"/>
    <cellStyle name="Chybně 2 5 7" xfId="1329" xr:uid="{00000000-0005-0000-0000-000003050000}"/>
    <cellStyle name="Chybně 2 5 8" xfId="1330" xr:uid="{00000000-0005-0000-0000-000004050000}"/>
    <cellStyle name="Chybně 2 5 9" xfId="1331" xr:uid="{00000000-0005-0000-0000-000005050000}"/>
    <cellStyle name="Chybně 2 6" xfId="1332" xr:uid="{00000000-0005-0000-0000-000006050000}"/>
    <cellStyle name="Chybně 2 6 10" xfId="1333" xr:uid="{00000000-0005-0000-0000-000007050000}"/>
    <cellStyle name="Chybně 2 6 11" xfId="1334" xr:uid="{00000000-0005-0000-0000-000008050000}"/>
    <cellStyle name="Chybně 2 6 2" xfId="1335" xr:uid="{00000000-0005-0000-0000-000009050000}"/>
    <cellStyle name="Chybně 2 6 3" xfId="1336" xr:uid="{00000000-0005-0000-0000-00000A050000}"/>
    <cellStyle name="Chybně 2 6 4" xfId="1337" xr:uid="{00000000-0005-0000-0000-00000B050000}"/>
    <cellStyle name="Chybně 2 6 5" xfId="1338" xr:uid="{00000000-0005-0000-0000-00000C050000}"/>
    <cellStyle name="Chybně 2 6 6" xfId="1339" xr:uid="{00000000-0005-0000-0000-00000D050000}"/>
    <cellStyle name="Chybně 2 6 7" xfId="1340" xr:uid="{00000000-0005-0000-0000-00000E050000}"/>
    <cellStyle name="Chybně 2 6 8" xfId="1341" xr:uid="{00000000-0005-0000-0000-00000F050000}"/>
    <cellStyle name="Chybně 2 6 9" xfId="1342" xr:uid="{00000000-0005-0000-0000-000010050000}"/>
    <cellStyle name="Chybně 2 7" xfId="1343" xr:uid="{00000000-0005-0000-0000-000011050000}"/>
    <cellStyle name="Chybně 2 8" xfId="1344" xr:uid="{00000000-0005-0000-0000-000012050000}"/>
    <cellStyle name="Chybně 2 9" xfId="1345" xr:uid="{00000000-0005-0000-0000-000013050000}"/>
    <cellStyle name="Chybně 3" xfId="1346" xr:uid="{00000000-0005-0000-0000-000014050000}"/>
    <cellStyle name="Chybně 3 10" xfId="1347" xr:uid="{00000000-0005-0000-0000-000015050000}"/>
    <cellStyle name="Chybně 3 11" xfId="1348" xr:uid="{00000000-0005-0000-0000-000016050000}"/>
    <cellStyle name="Chybně 3 2" xfId="1349" xr:uid="{00000000-0005-0000-0000-000017050000}"/>
    <cellStyle name="Chybně 3 3" xfId="1350" xr:uid="{00000000-0005-0000-0000-000018050000}"/>
    <cellStyle name="Chybně 3 4" xfId="1351" xr:uid="{00000000-0005-0000-0000-000019050000}"/>
    <cellStyle name="Chybně 3 5" xfId="1352" xr:uid="{00000000-0005-0000-0000-00001A050000}"/>
    <cellStyle name="Chybně 3 6" xfId="1353" xr:uid="{00000000-0005-0000-0000-00001B050000}"/>
    <cellStyle name="Chybně 3 7" xfId="1354" xr:uid="{00000000-0005-0000-0000-00001C050000}"/>
    <cellStyle name="Chybně 3 8" xfId="1355" xr:uid="{00000000-0005-0000-0000-00001D050000}"/>
    <cellStyle name="Chybně 3 9" xfId="1356" xr:uid="{00000000-0005-0000-0000-00001E050000}"/>
    <cellStyle name="Chybně 4" xfId="1357" xr:uid="{00000000-0005-0000-0000-00001F050000}"/>
    <cellStyle name="Chybně 4 10" xfId="1358" xr:uid="{00000000-0005-0000-0000-000020050000}"/>
    <cellStyle name="Chybně 4 11" xfId="1359" xr:uid="{00000000-0005-0000-0000-000021050000}"/>
    <cellStyle name="Chybně 4 2" xfId="1360" xr:uid="{00000000-0005-0000-0000-000022050000}"/>
    <cellStyle name="Chybně 4 3" xfId="1361" xr:uid="{00000000-0005-0000-0000-000023050000}"/>
    <cellStyle name="Chybně 4 4" xfId="1362" xr:uid="{00000000-0005-0000-0000-000024050000}"/>
    <cellStyle name="Chybně 4 5" xfId="1363" xr:uid="{00000000-0005-0000-0000-000025050000}"/>
    <cellStyle name="Chybně 4 6" xfId="1364" xr:uid="{00000000-0005-0000-0000-000026050000}"/>
    <cellStyle name="Chybně 4 7" xfId="1365" xr:uid="{00000000-0005-0000-0000-000027050000}"/>
    <cellStyle name="Chybně 4 8" xfId="1366" xr:uid="{00000000-0005-0000-0000-000028050000}"/>
    <cellStyle name="Chybně 4 9" xfId="1367" xr:uid="{00000000-0005-0000-0000-000029050000}"/>
    <cellStyle name="Input" xfId="1368" xr:uid="{00000000-0005-0000-0000-00002A050000}"/>
    <cellStyle name="Input %" xfId="1369" xr:uid="{00000000-0005-0000-0000-00002B050000}"/>
    <cellStyle name="Input % 2" xfId="1370" xr:uid="{00000000-0005-0000-0000-00002C050000}"/>
    <cellStyle name="Input % 3" xfId="1371" xr:uid="{00000000-0005-0000-0000-00002D050000}"/>
    <cellStyle name="Input % 4" xfId="1372" xr:uid="{00000000-0005-0000-0000-00002E050000}"/>
    <cellStyle name="Input % 5" xfId="1373" xr:uid="{00000000-0005-0000-0000-00002F050000}"/>
    <cellStyle name="Input % 6" xfId="1374" xr:uid="{00000000-0005-0000-0000-000030050000}"/>
    <cellStyle name="Input 1" xfId="1375" xr:uid="{00000000-0005-0000-0000-000031050000}"/>
    <cellStyle name="Input 1 2" xfId="1376" xr:uid="{00000000-0005-0000-0000-000032050000}"/>
    <cellStyle name="Input 1 3" xfId="1377" xr:uid="{00000000-0005-0000-0000-000033050000}"/>
    <cellStyle name="Input 1 4" xfId="1378" xr:uid="{00000000-0005-0000-0000-000034050000}"/>
    <cellStyle name="Input 2" xfId="1379" xr:uid="{00000000-0005-0000-0000-000035050000}"/>
    <cellStyle name="Input 3" xfId="1380" xr:uid="{00000000-0005-0000-0000-000036050000}"/>
    <cellStyle name="Input 3 2" xfId="1381" xr:uid="{00000000-0005-0000-0000-000037050000}"/>
    <cellStyle name="Input 3 3" xfId="1382" xr:uid="{00000000-0005-0000-0000-000038050000}"/>
    <cellStyle name="Input 3 4" xfId="1383" xr:uid="{00000000-0005-0000-0000-000039050000}"/>
    <cellStyle name="Input 3 5" xfId="1384" xr:uid="{00000000-0005-0000-0000-00003A050000}"/>
    <cellStyle name="Input 3 6" xfId="1385" xr:uid="{00000000-0005-0000-0000-00003B050000}"/>
    <cellStyle name="Input 4" xfId="1386" xr:uid="{00000000-0005-0000-0000-00003C050000}"/>
    <cellStyle name="Input 5" xfId="1387" xr:uid="{00000000-0005-0000-0000-00003D050000}"/>
    <cellStyle name="Input 6" xfId="1388" xr:uid="{00000000-0005-0000-0000-00003E050000}"/>
    <cellStyle name="Input 7" xfId="1389" xr:uid="{00000000-0005-0000-0000-00003F050000}"/>
    <cellStyle name="Kontrolná bunka" xfId="43" xr:uid="{00000000-0005-0000-0000-000040050000}"/>
    <cellStyle name="Kontrolní buňka" xfId="44" builtinId="23" customBuiltin="1"/>
    <cellStyle name="Kontrolní buňka 2" xfId="1390" xr:uid="{00000000-0005-0000-0000-000042050000}"/>
    <cellStyle name="Kontrolní buňka 2 10" xfId="1391" xr:uid="{00000000-0005-0000-0000-000043050000}"/>
    <cellStyle name="Kontrolní buňka 2 11" xfId="1392" xr:uid="{00000000-0005-0000-0000-000044050000}"/>
    <cellStyle name="Kontrolní buňka 2 12" xfId="1393" xr:uid="{00000000-0005-0000-0000-000045050000}"/>
    <cellStyle name="Kontrolní buňka 2 13" xfId="1394" xr:uid="{00000000-0005-0000-0000-000046050000}"/>
    <cellStyle name="Kontrolní buňka 2 14" xfId="1395" xr:uid="{00000000-0005-0000-0000-000047050000}"/>
    <cellStyle name="Kontrolní buňka 2 15" xfId="1396" xr:uid="{00000000-0005-0000-0000-000048050000}"/>
    <cellStyle name="Kontrolní buňka 2 16" xfId="1397" xr:uid="{00000000-0005-0000-0000-000049050000}"/>
    <cellStyle name="Kontrolní buňka 2 2" xfId="1398" xr:uid="{00000000-0005-0000-0000-00004A050000}"/>
    <cellStyle name="Kontrolní buňka 2 3" xfId="1399" xr:uid="{00000000-0005-0000-0000-00004B050000}"/>
    <cellStyle name="Kontrolní buňka 2 4" xfId="1400" xr:uid="{00000000-0005-0000-0000-00004C050000}"/>
    <cellStyle name="Kontrolní buňka 2 4 10" xfId="1401" xr:uid="{00000000-0005-0000-0000-00004D050000}"/>
    <cellStyle name="Kontrolní buňka 2 4 11" xfId="1402" xr:uid="{00000000-0005-0000-0000-00004E050000}"/>
    <cellStyle name="Kontrolní buňka 2 4 2" xfId="1403" xr:uid="{00000000-0005-0000-0000-00004F050000}"/>
    <cellStyle name="Kontrolní buňka 2 4 3" xfId="1404" xr:uid="{00000000-0005-0000-0000-000050050000}"/>
    <cellStyle name="Kontrolní buňka 2 4 4" xfId="1405" xr:uid="{00000000-0005-0000-0000-000051050000}"/>
    <cellStyle name="Kontrolní buňka 2 4 5" xfId="1406" xr:uid="{00000000-0005-0000-0000-000052050000}"/>
    <cellStyle name="Kontrolní buňka 2 4 6" xfId="1407" xr:uid="{00000000-0005-0000-0000-000053050000}"/>
    <cellStyle name="Kontrolní buňka 2 4 7" xfId="1408" xr:uid="{00000000-0005-0000-0000-000054050000}"/>
    <cellStyle name="Kontrolní buňka 2 4 8" xfId="1409" xr:uid="{00000000-0005-0000-0000-000055050000}"/>
    <cellStyle name="Kontrolní buňka 2 4 9" xfId="1410" xr:uid="{00000000-0005-0000-0000-000056050000}"/>
    <cellStyle name="Kontrolní buňka 2 5" xfId="1411" xr:uid="{00000000-0005-0000-0000-000057050000}"/>
    <cellStyle name="Kontrolní buňka 2 5 10" xfId="1412" xr:uid="{00000000-0005-0000-0000-000058050000}"/>
    <cellStyle name="Kontrolní buňka 2 5 11" xfId="1413" xr:uid="{00000000-0005-0000-0000-000059050000}"/>
    <cellStyle name="Kontrolní buňka 2 5 2" xfId="1414" xr:uid="{00000000-0005-0000-0000-00005A050000}"/>
    <cellStyle name="Kontrolní buňka 2 5 3" xfId="1415" xr:uid="{00000000-0005-0000-0000-00005B050000}"/>
    <cellStyle name="Kontrolní buňka 2 5 4" xfId="1416" xr:uid="{00000000-0005-0000-0000-00005C050000}"/>
    <cellStyle name="Kontrolní buňka 2 5 5" xfId="1417" xr:uid="{00000000-0005-0000-0000-00005D050000}"/>
    <cellStyle name="Kontrolní buňka 2 5 6" xfId="1418" xr:uid="{00000000-0005-0000-0000-00005E050000}"/>
    <cellStyle name="Kontrolní buňka 2 5 7" xfId="1419" xr:uid="{00000000-0005-0000-0000-00005F050000}"/>
    <cellStyle name="Kontrolní buňka 2 5 8" xfId="1420" xr:uid="{00000000-0005-0000-0000-000060050000}"/>
    <cellStyle name="Kontrolní buňka 2 5 9" xfId="1421" xr:uid="{00000000-0005-0000-0000-000061050000}"/>
    <cellStyle name="Kontrolní buňka 2 6" xfId="1422" xr:uid="{00000000-0005-0000-0000-000062050000}"/>
    <cellStyle name="Kontrolní buňka 2 6 10" xfId="1423" xr:uid="{00000000-0005-0000-0000-000063050000}"/>
    <cellStyle name="Kontrolní buňka 2 6 11" xfId="1424" xr:uid="{00000000-0005-0000-0000-000064050000}"/>
    <cellStyle name="Kontrolní buňka 2 6 2" xfId="1425" xr:uid="{00000000-0005-0000-0000-000065050000}"/>
    <cellStyle name="Kontrolní buňka 2 6 3" xfId="1426" xr:uid="{00000000-0005-0000-0000-000066050000}"/>
    <cellStyle name="Kontrolní buňka 2 6 4" xfId="1427" xr:uid="{00000000-0005-0000-0000-000067050000}"/>
    <cellStyle name="Kontrolní buňka 2 6 5" xfId="1428" xr:uid="{00000000-0005-0000-0000-000068050000}"/>
    <cellStyle name="Kontrolní buňka 2 6 6" xfId="1429" xr:uid="{00000000-0005-0000-0000-000069050000}"/>
    <cellStyle name="Kontrolní buňka 2 6 7" xfId="1430" xr:uid="{00000000-0005-0000-0000-00006A050000}"/>
    <cellStyle name="Kontrolní buňka 2 6 8" xfId="1431" xr:uid="{00000000-0005-0000-0000-00006B050000}"/>
    <cellStyle name="Kontrolní buňka 2 6 9" xfId="1432" xr:uid="{00000000-0005-0000-0000-00006C050000}"/>
    <cellStyle name="Kontrolní buňka 2 7" xfId="1433" xr:uid="{00000000-0005-0000-0000-00006D050000}"/>
    <cellStyle name="Kontrolní buňka 2 8" xfId="1434" xr:uid="{00000000-0005-0000-0000-00006E050000}"/>
    <cellStyle name="Kontrolní buňka 2 9" xfId="1435" xr:uid="{00000000-0005-0000-0000-00006F050000}"/>
    <cellStyle name="Kontrolní buňka 3" xfId="1436" xr:uid="{00000000-0005-0000-0000-000070050000}"/>
    <cellStyle name="Kontrolní buňka 3 10" xfId="1437" xr:uid="{00000000-0005-0000-0000-000071050000}"/>
    <cellStyle name="Kontrolní buňka 3 11" xfId="1438" xr:uid="{00000000-0005-0000-0000-000072050000}"/>
    <cellStyle name="Kontrolní buňka 3 2" xfId="1439" xr:uid="{00000000-0005-0000-0000-000073050000}"/>
    <cellStyle name="Kontrolní buňka 3 3" xfId="1440" xr:uid="{00000000-0005-0000-0000-000074050000}"/>
    <cellStyle name="Kontrolní buňka 3 4" xfId="1441" xr:uid="{00000000-0005-0000-0000-000075050000}"/>
    <cellStyle name="Kontrolní buňka 3 5" xfId="1442" xr:uid="{00000000-0005-0000-0000-000076050000}"/>
    <cellStyle name="Kontrolní buňka 3 6" xfId="1443" xr:uid="{00000000-0005-0000-0000-000077050000}"/>
    <cellStyle name="Kontrolní buňka 3 7" xfId="1444" xr:uid="{00000000-0005-0000-0000-000078050000}"/>
    <cellStyle name="Kontrolní buňka 3 8" xfId="1445" xr:uid="{00000000-0005-0000-0000-000079050000}"/>
    <cellStyle name="Kontrolní buňka 3 9" xfId="1446" xr:uid="{00000000-0005-0000-0000-00007A050000}"/>
    <cellStyle name="Kontrolní buňka 4" xfId="1447" xr:uid="{00000000-0005-0000-0000-00007B050000}"/>
    <cellStyle name="Kontrolní buňka 4 10" xfId="1448" xr:uid="{00000000-0005-0000-0000-00007C050000}"/>
    <cellStyle name="Kontrolní buňka 4 11" xfId="1449" xr:uid="{00000000-0005-0000-0000-00007D050000}"/>
    <cellStyle name="Kontrolní buňka 4 2" xfId="1450" xr:uid="{00000000-0005-0000-0000-00007E050000}"/>
    <cellStyle name="Kontrolní buňka 4 3" xfId="1451" xr:uid="{00000000-0005-0000-0000-00007F050000}"/>
    <cellStyle name="Kontrolní buňka 4 4" xfId="1452" xr:uid="{00000000-0005-0000-0000-000080050000}"/>
    <cellStyle name="Kontrolní buňka 4 5" xfId="1453" xr:uid="{00000000-0005-0000-0000-000081050000}"/>
    <cellStyle name="Kontrolní buňka 4 6" xfId="1454" xr:uid="{00000000-0005-0000-0000-000082050000}"/>
    <cellStyle name="Kontrolní buňka 4 7" xfId="1455" xr:uid="{00000000-0005-0000-0000-000083050000}"/>
    <cellStyle name="Kontrolní buňka 4 8" xfId="1456" xr:uid="{00000000-0005-0000-0000-000084050000}"/>
    <cellStyle name="Kontrolní buňka 4 9" xfId="1457" xr:uid="{00000000-0005-0000-0000-000085050000}"/>
    <cellStyle name="lehký dolní okraj" xfId="45" xr:uid="{00000000-0005-0000-0000-000086050000}"/>
    <cellStyle name="lehký dolní okraj 10" xfId="1458" xr:uid="{00000000-0005-0000-0000-000087050000}"/>
    <cellStyle name="lehký dolní okraj 11" xfId="1459" xr:uid="{00000000-0005-0000-0000-000088050000}"/>
    <cellStyle name="lehký dolní okraj 12" xfId="1460" xr:uid="{00000000-0005-0000-0000-000089050000}"/>
    <cellStyle name="lehký dolní okraj 13" xfId="1461" xr:uid="{00000000-0005-0000-0000-00008A050000}"/>
    <cellStyle name="lehký dolní okraj 14" xfId="1462" xr:uid="{00000000-0005-0000-0000-00008B050000}"/>
    <cellStyle name="lehký dolní okraj 15" xfId="1463" xr:uid="{00000000-0005-0000-0000-00008C050000}"/>
    <cellStyle name="lehký dolní okraj 16" xfId="1464" xr:uid="{00000000-0005-0000-0000-00008D050000}"/>
    <cellStyle name="lehký dolní okraj 17" xfId="1465" xr:uid="{00000000-0005-0000-0000-00008E050000}"/>
    <cellStyle name="lehký dolní okraj 18" xfId="1466" xr:uid="{00000000-0005-0000-0000-00008F050000}"/>
    <cellStyle name="lehký dolní okraj 19" xfId="1467" xr:uid="{00000000-0005-0000-0000-000090050000}"/>
    <cellStyle name="lehký dolní okraj 2" xfId="1468" xr:uid="{00000000-0005-0000-0000-000091050000}"/>
    <cellStyle name="lehký dolní okraj 20" xfId="1469" xr:uid="{00000000-0005-0000-0000-000092050000}"/>
    <cellStyle name="lehký dolní okraj 21" xfId="1470" xr:uid="{00000000-0005-0000-0000-000093050000}"/>
    <cellStyle name="lehký dolní okraj 22" xfId="1471" xr:uid="{00000000-0005-0000-0000-000094050000}"/>
    <cellStyle name="lehký dolní okraj 23" xfId="1472" xr:uid="{00000000-0005-0000-0000-000095050000}"/>
    <cellStyle name="lehký dolní okraj 24" xfId="1473" xr:uid="{00000000-0005-0000-0000-000096050000}"/>
    <cellStyle name="lehký dolní okraj 25" xfId="1474" xr:uid="{00000000-0005-0000-0000-000097050000}"/>
    <cellStyle name="lehký dolní okraj 26" xfId="1475" xr:uid="{00000000-0005-0000-0000-000098050000}"/>
    <cellStyle name="lehký dolní okraj 27" xfId="1476" xr:uid="{00000000-0005-0000-0000-000099050000}"/>
    <cellStyle name="lehký dolní okraj 28" xfId="1477" xr:uid="{00000000-0005-0000-0000-00009A050000}"/>
    <cellStyle name="lehký dolní okraj 29" xfId="1478" xr:uid="{00000000-0005-0000-0000-00009B050000}"/>
    <cellStyle name="lehký dolní okraj 3" xfId="1479" xr:uid="{00000000-0005-0000-0000-00009C050000}"/>
    <cellStyle name="lehký dolní okraj 30" xfId="1480" xr:uid="{00000000-0005-0000-0000-00009D050000}"/>
    <cellStyle name="lehký dolní okraj 31" xfId="1481" xr:uid="{00000000-0005-0000-0000-00009E050000}"/>
    <cellStyle name="lehký dolní okraj 32" xfId="1482" xr:uid="{00000000-0005-0000-0000-00009F050000}"/>
    <cellStyle name="lehký dolní okraj 33" xfId="1483" xr:uid="{00000000-0005-0000-0000-0000A0050000}"/>
    <cellStyle name="lehký dolní okraj 34" xfId="1484" xr:uid="{00000000-0005-0000-0000-0000A1050000}"/>
    <cellStyle name="lehký dolní okraj 35" xfId="1485" xr:uid="{00000000-0005-0000-0000-0000A2050000}"/>
    <cellStyle name="lehký dolní okraj 36" xfId="1486" xr:uid="{00000000-0005-0000-0000-0000A3050000}"/>
    <cellStyle name="lehký dolní okraj 37" xfId="1487" xr:uid="{00000000-0005-0000-0000-0000A4050000}"/>
    <cellStyle name="lehký dolní okraj 38" xfId="1488" xr:uid="{00000000-0005-0000-0000-0000A5050000}"/>
    <cellStyle name="lehký dolní okraj 39" xfId="1489" xr:uid="{00000000-0005-0000-0000-0000A6050000}"/>
    <cellStyle name="lehký dolní okraj 4" xfId="1490" xr:uid="{00000000-0005-0000-0000-0000A7050000}"/>
    <cellStyle name="lehký dolní okraj 40" xfId="1491" xr:uid="{00000000-0005-0000-0000-0000A8050000}"/>
    <cellStyle name="lehký dolní okraj 41" xfId="1492" xr:uid="{00000000-0005-0000-0000-0000A9050000}"/>
    <cellStyle name="lehký dolní okraj 42" xfId="1493" xr:uid="{00000000-0005-0000-0000-0000AA050000}"/>
    <cellStyle name="lehký dolní okraj 43" xfId="1494" xr:uid="{00000000-0005-0000-0000-0000AB050000}"/>
    <cellStyle name="lehký dolní okraj 44" xfId="1495" xr:uid="{00000000-0005-0000-0000-0000AC050000}"/>
    <cellStyle name="lehký dolní okraj 5" xfId="1496" xr:uid="{00000000-0005-0000-0000-0000AD050000}"/>
    <cellStyle name="lehký dolní okraj 6" xfId="1497" xr:uid="{00000000-0005-0000-0000-0000AE050000}"/>
    <cellStyle name="lehký dolní okraj 7" xfId="1498" xr:uid="{00000000-0005-0000-0000-0000AF050000}"/>
    <cellStyle name="lehký dolní okraj 8" xfId="1499" xr:uid="{00000000-0005-0000-0000-0000B0050000}"/>
    <cellStyle name="lehký dolní okraj 9" xfId="1500" xr:uid="{00000000-0005-0000-0000-0000B1050000}"/>
    <cellStyle name="Měna 2" xfId="1501" xr:uid="{00000000-0005-0000-0000-0000B2050000}"/>
    <cellStyle name="Měna 3" xfId="1502" xr:uid="{00000000-0005-0000-0000-0000B3050000}"/>
    <cellStyle name="měny 2" xfId="1503" xr:uid="{00000000-0005-0000-0000-0000B4050000}"/>
    <cellStyle name="měny 2 2" xfId="1504" xr:uid="{00000000-0005-0000-0000-0000B5050000}"/>
    <cellStyle name="měny 2 3" xfId="1505" xr:uid="{00000000-0005-0000-0000-0000B6050000}"/>
    <cellStyle name="měny 2 4" xfId="1506" xr:uid="{00000000-0005-0000-0000-0000B7050000}"/>
    <cellStyle name="měny 2 5" xfId="1507" xr:uid="{00000000-0005-0000-0000-0000B8050000}"/>
    <cellStyle name="měny 2 6" xfId="1508" xr:uid="{00000000-0005-0000-0000-0000B9050000}"/>
    <cellStyle name="měny 3" xfId="1509" xr:uid="{00000000-0005-0000-0000-0000BA050000}"/>
    <cellStyle name="MJPolozky" xfId="1510" xr:uid="{00000000-0005-0000-0000-0000BB050000}"/>
    <cellStyle name="MnozstviPolozky" xfId="1511" xr:uid="{00000000-0005-0000-0000-0000BC050000}"/>
    <cellStyle name="množství" xfId="1512" xr:uid="{00000000-0005-0000-0000-0000BD050000}"/>
    <cellStyle name="Month" xfId="1513" xr:uid="{00000000-0005-0000-0000-0000BE050000}"/>
    <cellStyle name="Month 2" xfId="1514" xr:uid="{00000000-0005-0000-0000-0000BF050000}"/>
    <cellStyle name="Month 3" xfId="1515" xr:uid="{00000000-0005-0000-0000-0000C0050000}"/>
    <cellStyle name="Month 4" xfId="1516" xr:uid="{00000000-0005-0000-0000-0000C1050000}"/>
    <cellStyle name="Month 5" xfId="1517" xr:uid="{00000000-0005-0000-0000-0000C2050000}"/>
    <cellStyle name="Month 6" xfId="1518" xr:uid="{00000000-0005-0000-0000-0000C3050000}"/>
    <cellStyle name="nadpis" xfId="46" xr:uid="{00000000-0005-0000-0000-0000C4050000}"/>
    <cellStyle name="Nadpis 1" xfId="47" builtinId="16" customBuiltin="1"/>
    <cellStyle name="Nadpis 1 2" xfId="1519" xr:uid="{00000000-0005-0000-0000-0000C6050000}"/>
    <cellStyle name="Nadpis 1 2 10" xfId="1520" xr:uid="{00000000-0005-0000-0000-0000C7050000}"/>
    <cellStyle name="Nadpis 1 2 11" xfId="1521" xr:uid="{00000000-0005-0000-0000-0000C8050000}"/>
    <cellStyle name="Nadpis 1 2 12" xfId="1522" xr:uid="{00000000-0005-0000-0000-0000C9050000}"/>
    <cellStyle name="Nadpis 1 2 13" xfId="1523" xr:uid="{00000000-0005-0000-0000-0000CA050000}"/>
    <cellStyle name="Nadpis 1 2 14" xfId="1524" xr:uid="{00000000-0005-0000-0000-0000CB050000}"/>
    <cellStyle name="Nadpis 1 2 15" xfId="1525" xr:uid="{00000000-0005-0000-0000-0000CC050000}"/>
    <cellStyle name="Nadpis 1 2 16" xfId="1526" xr:uid="{00000000-0005-0000-0000-0000CD050000}"/>
    <cellStyle name="Nadpis 1 2 2" xfId="1527" xr:uid="{00000000-0005-0000-0000-0000CE050000}"/>
    <cellStyle name="Nadpis 1 2 3" xfId="1528" xr:uid="{00000000-0005-0000-0000-0000CF050000}"/>
    <cellStyle name="Nadpis 1 2 4" xfId="1529" xr:uid="{00000000-0005-0000-0000-0000D0050000}"/>
    <cellStyle name="Nadpis 1 2 4 10" xfId="1530" xr:uid="{00000000-0005-0000-0000-0000D1050000}"/>
    <cellStyle name="Nadpis 1 2 4 11" xfId="1531" xr:uid="{00000000-0005-0000-0000-0000D2050000}"/>
    <cellStyle name="Nadpis 1 2 4 2" xfId="1532" xr:uid="{00000000-0005-0000-0000-0000D3050000}"/>
    <cellStyle name="Nadpis 1 2 4 3" xfId="1533" xr:uid="{00000000-0005-0000-0000-0000D4050000}"/>
    <cellStyle name="Nadpis 1 2 4 4" xfId="1534" xr:uid="{00000000-0005-0000-0000-0000D5050000}"/>
    <cellStyle name="Nadpis 1 2 4 5" xfId="1535" xr:uid="{00000000-0005-0000-0000-0000D6050000}"/>
    <cellStyle name="Nadpis 1 2 4 6" xfId="1536" xr:uid="{00000000-0005-0000-0000-0000D7050000}"/>
    <cellStyle name="Nadpis 1 2 4 7" xfId="1537" xr:uid="{00000000-0005-0000-0000-0000D8050000}"/>
    <cellStyle name="Nadpis 1 2 4 8" xfId="1538" xr:uid="{00000000-0005-0000-0000-0000D9050000}"/>
    <cellStyle name="Nadpis 1 2 4 9" xfId="1539" xr:uid="{00000000-0005-0000-0000-0000DA050000}"/>
    <cellStyle name="Nadpis 1 2 5" xfId="1540" xr:uid="{00000000-0005-0000-0000-0000DB050000}"/>
    <cellStyle name="Nadpis 1 2 5 10" xfId="1541" xr:uid="{00000000-0005-0000-0000-0000DC050000}"/>
    <cellStyle name="Nadpis 1 2 5 11" xfId="1542" xr:uid="{00000000-0005-0000-0000-0000DD050000}"/>
    <cellStyle name="Nadpis 1 2 5 2" xfId="1543" xr:uid="{00000000-0005-0000-0000-0000DE050000}"/>
    <cellStyle name="Nadpis 1 2 5 3" xfId="1544" xr:uid="{00000000-0005-0000-0000-0000DF050000}"/>
    <cellStyle name="Nadpis 1 2 5 4" xfId="1545" xr:uid="{00000000-0005-0000-0000-0000E0050000}"/>
    <cellStyle name="Nadpis 1 2 5 5" xfId="1546" xr:uid="{00000000-0005-0000-0000-0000E1050000}"/>
    <cellStyle name="Nadpis 1 2 5 6" xfId="1547" xr:uid="{00000000-0005-0000-0000-0000E2050000}"/>
    <cellStyle name="Nadpis 1 2 5 7" xfId="1548" xr:uid="{00000000-0005-0000-0000-0000E3050000}"/>
    <cellStyle name="Nadpis 1 2 5 8" xfId="1549" xr:uid="{00000000-0005-0000-0000-0000E4050000}"/>
    <cellStyle name="Nadpis 1 2 5 9" xfId="1550" xr:uid="{00000000-0005-0000-0000-0000E5050000}"/>
    <cellStyle name="Nadpis 1 2 6" xfId="1551" xr:uid="{00000000-0005-0000-0000-0000E6050000}"/>
    <cellStyle name="Nadpis 1 2 6 10" xfId="1552" xr:uid="{00000000-0005-0000-0000-0000E7050000}"/>
    <cellStyle name="Nadpis 1 2 6 11" xfId="1553" xr:uid="{00000000-0005-0000-0000-0000E8050000}"/>
    <cellStyle name="Nadpis 1 2 6 2" xfId="1554" xr:uid="{00000000-0005-0000-0000-0000E9050000}"/>
    <cellStyle name="Nadpis 1 2 6 3" xfId="1555" xr:uid="{00000000-0005-0000-0000-0000EA050000}"/>
    <cellStyle name="Nadpis 1 2 6 4" xfId="1556" xr:uid="{00000000-0005-0000-0000-0000EB050000}"/>
    <cellStyle name="Nadpis 1 2 6 5" xfId="1557" xr:uid="{00000000-0005-0000-0000-0000EC050000}"/>
    <cellStyle name="Nadpis 1 2 6 6" xfId="1558" xr:uid="{00000000-0005-0000-0000-0000ED050000}"/>
    <cellStyle name="Nadpis 1 2 6 7" xfId="1559" xr:uid="{00000000-0005-0000-0000-0000EE050000}"/>
    <cellStyle name="Nadpis 1 2 6 8" xfId="1560" xr:uid="{00000000-0005-0000-0000-0000EF050000}"/>
    <cellStyle name="Nadpis 1 2 6 9" xfId="1561" xr:uid="{00000000-0005-0000-0000-0000F0050000}"/>
    <cellStyle name="Nadpis 1 2 7" xfId="1562" xr:uid="{00000000-0005-0000-0000-0000F1050000}"/>
    <cellStyle name="Nadpis 1 2 8" xfId="1563" xr:uid="{00000000-0005-0000-0000-0000F2050000}"/>
    <cellStyle name="Nadpis 1 2 9" xfId="1564" xr:uid="{00000000-0005-0000-0000-0000F3050000}"/>
    <cellStyle name="Nadpis 1 3" xfId="1565" xr:uid="{00000000-0005-0000-0000-0000F4050000}"/>
    <cellStyle name="Nadpis 1 3 10" xfId="1566" xr:uid="{00000000-0005-0000-0000-0000F5050000}"/>
    <cellStyle name="Nadpis 1 3 11" xfId="1567" xr:uid="{00000000-0005-0000-0000-0000F6050000}"/>
    <cellStyle name="Nadpis 1 3 2" xfId="1568" xr:uid="{00000000-0005-0000-0000-0000F7050000}"/>
    <cellStyle name="Nadpis 1 3 3" xfId="1569" xr:uid="{00000000-0005-0000-0000-0000F8050000}"/>
    <cellStyle name="Nadpis 1 3 4" xfId="1570" xr:uid="{00000000-0005-0000-0000-0000F9050000}"/>
    <cellStyle name="Nadpis 1 3 5" xfId="1571" xr:uid="{00000000-0005-0000-0000-0000FA050000}"/>
    <cellStyle name="Nadpis 1 3 6" xfId="1572" xr:uid="{00000000-0005-0000-0000-0000FB050000}"/>
    <cellStyle name="Nadpis 1 3 7" xfId="1573" xr:uid="{00000000-0005-0000-0000-0000FC050000}"/>
    <cellStyle name="Nadpis 1 3 8" xfId="1574" xr:uid="{00000000-0005-0000-0000-0000FD050000}"/>
    <cellStyle name="Nadpis 1 3 9" xfId="1575" xr:uid="{00000000-0005-0000-0000-0000FE050000}"/>
    <cellStyle name="Nadpis 1 4" xfId="1576" xr:uid="{00000000-0005-0000-0000-0000FF050000}"/>
    <cellStyle name="Nadpis 1 4 10" xfId="1577" xr:uid="{00000000-0005-0000-0000-000000060000}"/>
    <cellStyle name="Nadpis 1 4 11" xfId="1578" xr:uid="{00000000-0005-0000-0000-000001060000}"/>
    <cellStyle name="Nadpis 1 4 2" xfId="1579" xr:uid="{00000000-0005-0000-0000-000002060000}"/>
    <cellStyle name="Nadpis 1 4 3" xfId="1580" xr:uid="{00000000-0005-0000-0000-000003060000}"/>
    <cellStyle name="Nadpis 1 4 4" xfId="1581" xr:uid="{00000000-0005-0000-0000-000004060000}"/>
    <cellStyle name="Nadpis 1 4 5" xfId="1582" xr:uid="{00000000-0005-0000-0000-000005060000}"/>
    <cellStyle name="Nadpis 1 4 6" xfId="1583" xr:uid="{00000000-0005-0000-0000-000006060000}"/>
    <cellStyle name="Nadpis 1 4 7" xfId="1584" xr:uid="{00000000-0005-0000-0000-000007060000}"/>
    <cellStyle name="Nadpis 1 4 8" xfId="1585" xr:uid="{00000000-0005-0000-0000-000008060000}"/>
    <cellStyle name="Nadpis 1 4 9" xfId="1586" xr:uid="{00000000-0005-0000-0000-000009060000}"/>
    <cellStyle name="nadpis 10" xfId="1587" xr:uid="{00000000-0005-0000-0000-00000A060000}"/>
    <cellStyle name="Nadpis 2" xfId="48" builtinId="17" customBuiltin="1"/>
    <cellStyle name="Nadpis 2 2" xfId="1588" xr:uid="{00000000-0005-0000-0000-00000C060000}"/>
    <cellStyle name="Nadpis 2 2 10" xfId="1589" xr:uid="{00000000-0005-0000-0000-00000D060000}"/>
    <cellStyle name="Nadpis 2 2 11" xfId="1590" xr:uid="{00000000-0005-0000-0000-00000E060000}"/>
    <cellStyle name="Nadpis 2 2 12" xfId="1591" xr:uid="{00000000-0005-0000-0000-00000F060000}"/>
    <cellStyle name="Nadpis 2 2 13" xfId="1592" xr:uid="{00000000-0005-0000-0000-000010060000}"/>
    <cellStyle name="Nadpis 2 2 14" xfId="1593" xr:uid="{00000000-0005-0000-0000-000011060000}"/>
    <cellStyle name="Nadpis 2 2 15" xfId="1594" xr:uid="{00000000-0005-0000-0000-000012060000}"/>
    <cellStyle name="Nadpis 2 2 16" xfId="1595" xr:uid="{00000000-0005-0000-0000-000013060000}"/>
    <cellStyle name="Nadpis 2 2 2" xfId="1596" xr:uid="{00000000-0005-0000-0000-000014060000}"/>
    <cellStyle name="Nadpis 2 2 3" xfId="1597" xr:uid="{00000000-0005-0000-0000-000015060000}"/>
    <cellStyle name="Nadpis 2 2 4" xfId="1598" xr:uid="{00000000-0005-0000-0000-000016060000}"/>
    <cellStyle name="Nadpis 2 2 4 10" xfId="1599" xr:uid="{00000000-0005-0000-0000-000017060000}"/>
    <cellStyle name="Nadpis 2 2 4 11" xfId="1600" xr:uid="{00000000-0005-0000-0000-000018060000}"/>
    <cellStyle name="Nadpis 2 2 4 2" xfId="1601" xr:uid="{00000000-0005-0000-0000-000019060000}"/>
    <cellStyle name="Nadpis 2 2 4 3" xfId="1602" xr:uid="{00000000-0005-0000-0000-00001A060000}"/>
    <cellStyle name="Nadpis 2 2 4 4" xfId="1603" xr:uid="{00000000-0005-0000-0000-00001B060000}"/>
    <cellStyle name="Nadpis 2 2 4 5" xfId="1604" xr:uid="{00000000-0005-0000-0000-00001C060000}"/>
    <cellStyle name="Nadpis 2 2 4 6" xfId="1605" xr:uid="{00000000-0005-0000-0000-00001D060000}"/>
    <cellStyle name="Nadpis 2 2 4 7" xfId="1606" xr:uid="{00000000-0005-0000-0000-00001E060000}"/>
    <cellStyle name="Nadpis 2 2 4 8" xfId="1607" xr:uid="{00000000-0005-0000-0000-00001F060000}"/>
    <cellStyle name="Nadpis 2 2 4 9" xfId="1608" xr:uid="{00000000-0005-0000-0000-000020060000}"/>
    <cellStyle name="Nadpis 2 2 5" xfId="1609" xr:uid="{00000000-0005-0000-0000-000021060000}"/>
    <cellStyle name="Nadpis 2 2 5 10" xfId="1610" xr:uid="{00000000-0005-0000-0000-000022060000}"/>
    <cellStyle name="Nadpis 2 2 5 11" xfId="1611" xr:uid="{00000000-0005-0000-0000-000023060000}"/>
    <cellStyle name="Nadpis 2 2 5 2" xfId="1612" xr:uid="{00000000-0005-0000-0000-000024060000}"/>
    <cellStyle name="Nadpis 2 2 5 3" xfId="1613" xr:uid="{00000000-0005-0000-0000-000025060000}"/>
    <cellStyle name="Nadpis 2 2 5 4" xfId="1614" xr:uid="{00000000-0005-0000-0000-000026060000}"/>
    <cellStyle name="Nadpis 2 2 5 5" xfId="1615" xr:uid="{00000000-0005-0000-0000-000027060000}"/>
    <cellStyle name="Nadpis 2 2 5 6" xfId="1616" xr:uid="{00000000-0005-0000-0000-000028060000}"/>
    <cellStyle name="Nadpis 2 2 5 7" xfId="1617" xr:uid="{00000000-0005-0000-0000-000029060000}"/>
    <cellStyle name="Nadpis 2 2 5 8" xfId="1618" xr:uid="{00000000-0005-0000-0000-00002A060000}"/>
    <cellStyle name="Nadpis 2 2 5 9" xfId="1619" xr:uid="{00000000-0005-0000-0000-00002B060000}"/>
    <cellStyle name="Nadpis 2 2 6" xfId="1620" xr:uid="{00000000-0005-0000-0000-00002C060000}"/>
    <cellStyle name="Nadpis 2 2 6 10" xfId="1621" xr:uid="{00000000-0005-0000-0000-00002D060000}"/>
    <cellStyle name="Nadpis 2 2 6 11" xfId="1622" xr:uid="{00000000-0005-0000-0000-00002E060000}"/>
    <cellStyle name="Nadpis 2 2 6 2" xfId="1623" xr:uid="{00000000-0005-0000-0000-00002F060000}"/>
    <cellStyle name="Nadpis 2 2 6 3" xfId="1624" xr:uid="{00000000-0005-0000-0000-000030060000}"/>
    <cellStyle name="Nadpis 2 2 6 4" xfId="1625" xr:uid="{00000000-0005-0000-0000-000031060000}"/>
    <cellStyle name="Nadpis 2 2 6 5" xfId="1626" xr:uid="{00000000-0005-0000-0000-000032060000}"/>
    <cellStyle name="Nadpis 2 2 6 6" xfId="1627" xr:uid="{00000000-0005-0000-0000-000033060000}"/>
    <cellStyle name="Nadpis 2 2 6 7" xfId="1628" xr:uid="{00000000-0005-0000-0000-000034060000}"/>
    <cellStyle name="Nadpis 2 2 6 8" xfId="1629" xr:uid="{00000000-0005-0000-0000-000035060000}"/>
    <cellStyle name="Nadpis 2 2 6 9" xfId="1630" xr:uid="{00000000-0005-0000-0000-000036060000}"/>
    <cellStyle name="Nadpis 2 2 7" xfId="1631" xr:uid="{00000000-0005-0000-0000-000037060000}"/>
    <cellStyle name="Nadpis 2 2 8" xfId="1632" xr:uid="{00000000-0005-0000-0000-000038060000}"/>
    <cellStyle name="Nadpis 2 2 9" xfId="1633" xr:uid="{00000000-0005-0000-0000-000039060000}"/>
    <cellStyle name="Nadpis 2 3" xfId="1634" xr:uid="{00000000-0005-0000-0000-00003A060000}"/>
    <cellStyle name="Nadpis 2 3 10" xfId="1635" xr:uid="{00000000-0005-0000-0000-00003B060000}"/>
    <cellStyle name="Nadpis 2 3 11" xfId="1636" xr:uid="{00000000-0005-0000-0000-00003C060000}"/>
    <cellStyle name="Nadpis 2 3 2" xfId="1637" xr:uid="{00000000-0005-0000-0000-00003D060000}"/>
    <cellStyle name="Nadpis 2 3 3" xfId="1638" xr:uid="{00000000-0005-0000-0000-00003E060000}"/>
    <cellStyle name="Nadpis 2 3 4" xfId="1639" xr:uid="{00000000-0005-0000-0000-00003F060000}"/>
    <cellStyle name="Nadpis 2 3 5" xfId="1640" xr:uid="{00000000-0005-0000-0000-000040060000}"/>
    <cellStyle name="Nadpis 2 3 6" xfId="1641" xr:uid="{00000000-0005-0000-0000-000041060000}"/>
    <cellStyle name="Nadpis 2 3 7" xfId="1642" xr:uid="{00000000-0005-0000-0000-000042060000}"/>
    <cellStyle name="Nadpis 2 3 8" xfId="1643" xr:uid="{00000000-0005-0000-0000-000043060000}"/>
    <cellStyle name="Nadpis 2 3 9" xfId="1644" xr:uid="{00000000-0005-0000-0000-000044060000}"/>
    <cellStyle name="Nadpis 2 4" xfId="1645" xr:uid="{00000000-0005-0000-0000-000045060000}"/>
    <cellStyle name="Nadpis 2 4 10" xfId="1646" xr:uid="{00000000-0005-0000-0000-000046060000}"/>
    <cellStyle name="Nadpis 2 4 11" xfId="1647" xr:uid="{00000000-0005-0000-0000-000047060000}"/>
    <cellStyle name="Nadpis 2 4 2" xfId="1648" xr:uid="{00000000-0005-0000-0000-000048060000}"/>
    <cellStyle name="Nadpis 2 4 3" xfId="1649" xr:uid="{00000000-0005-0000-0000-000049060000}"/>
    <cellStyle name="Nadpis 2 4 4" xfId="1650" xr:uid="{00000000-0005-0000-0000-00004A060000}"/>
    <cellStyle name="Nadpis 2 4 5" xfId="1651" xr:uid="{00000000-0005-0000-0000-00004B060000}"/>
    <cellStyle name="Nadpis 2 4 6" xfId="1652" xr:uid="{00000000-0005-0000-0000-00004C060000}"/>
    <cellStyle name="Nadpis 2 4 7" xfId="1653" xr:uid="{00000000-0005-0000-0000-00004D060000}"/>
    <cellStyle name="Nadpis 2 4 8" xfId="1654" xr:uid="{00000000-0005-0000-0000-00004E060000}"/>
    <cellStyle name="Nadpis 2 4 9" xfId="1655" xr:uid="{00000000-0005-0000-0000-00004F060000}"/>
    <cellStyle name="Nadpis 3" xfId="49" builtinId="18" customBuiltin="1"/>
    <cellStyle name="Nadpis 3 2" xfId="1656" xr:uid="{00000000-0005-0000-0000-000051060000}"/>
    <cellStyle name="Nadpis 3 2 10" xfId="1657" xr:uid="{00000000-0005-0000-0000-000052060000}"/>
    <cellStyle name="Nadpis 3 2 11" xfId="1658" xr:uid="{00000000-0005-0000-0000-000053060000}"/>
    <cellStyle name="Nadpis 3 2 12" xfId="1659" xr:uid="{00000000-0005-0000-0000-000054060000}"/>
    <cellStyle name="Nadpis 3 2 13" xfId="1660" xr:uid="{00000000-0005-0000-0000-000055060000}"/>
    <cellStyle name="Nadpis 3 2 14" xfId="1661" xr:uid="{00000000-0005-0000-0000-000056060000}"/>
    <cellStyle name="Nadpis 3 2 15" xfId="1662" xr:uid="{00000000-0005-0000-0000-000057060000}"/>
    <cellStyle name="Nadpis 3 2 16" xfId="1663" xr:uid="{00000000-0005-0000-0000-000058060000}"/>
    <cellStyle name="Nadpis 3 2 2" xfId="1664" xr:uid="{00000000-0005-0000-0000-000059060000}"/>
    <cellStyle name="Nadpis 3 2 3" xfId="1665" xr:uid="{00000000-0005-0000-0000-00005A060000}"/>
    <cellStyle name="Nadpis 3 2 4" xfId="1666" xr:uid="{00000000-0005-0000-0000-00005B060000}"/>
    <cellStyle name="Nadpis 3 2 4 10" xfId="1667" xr:uid="{00000000-0005-0000-0000-00005C060000}"/>
    <cellStyle name="Nadpis 3 2 4 11" xfId="1668" xr:uid="{00000000-0005-0000-0000-00005D060000}"/>
    <cellStyle name="Nadpis 3 2 4 2" xfId="1669" xr:uid="{00000000-0005-0000-0000-00005E060000}"/>
    <cellStyle name="Nadpis 3 2 4 3" xfId="1670" xr:uid="{00000000-0005-0000-0000-00005F060000}"/>
    <cellStyle name="Nadpis 3 2 4 4" xfId="1671" xr:uid="{00000000-0005-0000-0000-000060060000}"/>
    <cellStyle name="Nadpis 3 2 4 5" xfId="1672" xr:uid="{00000000-0005-0000-0000-000061060000}"/>
    <cellStyle name="Nadpis 3 2 4 6" xfId="1673" xr:uid="{00000000-0005-0000-0000-000062060000}"/>
    <cellStyle name="Nadpis 3 2 4 7" xfId="1674" xr:uid="{00000000-0005-0000-0000-000063060000}"/>
    <cellStyle name="Nadpis 3 2 4 8" xfId="1675" xr:uid="{00000000-0005-0000-0000-000064060000}"/>
    <cellStyle name="Nadpis 3 2 4 9" xfId="1676" xr:uid="{00000000-0005-0000-0000-000065060000}"/>
    <cellStyle name="Nadpis 3 2 5" xfId="1677" xr:uid="{00000000-0005-0000-0000-000066060000}"/>
    <cellStyle name="Nadpis 3 2 5 10" xfId="1678" xr:uid="{00000000-0005-0000-0000-000067060000}"/>
    <cellStyle name="Nadpis 3 2 5 11" xfId="1679" xr:uid="{00000000-0005-0000-0000-000068060000}"/>
    <cellStyle name="Nadpis 3 2 5 2" xfId="1680" xr:uid="{00000000-0005-0000-0000-000069060000}"/>
    <cellStyle name="Nadpis 3 2 5 3" xfId="1681" xr:uid="{00000000-0005-0000-0000-00006A060000}"/>
    <cellStyle name="Nadpis 3 2 5 4" xfId="1682" xr:uid="{00000000-0005-0000-0000-00006B060000}"/>
    <cellStyle name="Nadpis 3 2 5 5" xfId="1683" xr:uid="{00000000-0005-0000-0000-00006C060000}"/>
    <cellStyle name="Nadpis 3 2 5 6" xfId="1684" xr:uid="{00000000-0005-0000-0000-00006D060000}"/>
    <cellStyle name="Nadpis 3 2 5 7" xfId="1685" xr:uid="{00000000-0005-0000-0000-00006E060000}"/>
    <cellStyle name="Nadpis 3 2 5 8" xfId="1686" xr:uid="{00000000-0005-0000-0000-00006F060000}"/>
    <cellStyle name="Nadpis 3 2 5 9" xfId="1687" xr:uid="{00000000-0005-0000-0000-000070060000}"/>
    <cellStyle name="Nadpis 3 2 6" xfId="1688" xr:uid="{00000000-0005-0000-0000-000071060000}"/>
    <cellStyle name="Nadpis 3 2 6 10" xfId="1689" xr:uid="{00000000-0005-0000-0000-000072060000}"/>
    <cellStyle name="Nadpis 3 2 6 11" xfId="1690" xr:uid="{00000000-0005-0000-0000-000073060000}"/>
    <cellStyle name="Nadpis 3 2 6 2" xfId="1691" xr:uid="{00000000-0005-0000-0000-000074060000}"/>
    <cellStyle name="Nadpis 3 2 6 3" xfId="1692" xr:uid="{00000000-0005-0000-0000-000075060000}"/>
    <cellStyle name="Nadpis 3 2 6 4" xfId="1693" xr:uid="{00000000-0005-0000-0000-000076060000}"/>
    <cellStyle name="Nadpis 3 2 6 5" xfId="1694" xr:uid="{00000000-0005-0000-0000-000077060000}"/>
    <cellStyle name="Nadpis 3 2 6 6" xfId="1695" xr:uid="{00000000-0005-0000-0000-000078060000}"/>
    <cellStyle name="Nadpis 3 2 6 7" xfId="1696" xr:uid="{00000000-0005-0000-0000-000079060000}"/>
    <cellStyle name="Nadpis 3 2 6 8" xfId="1697" xr:uid="{00000000-0005-0000-0000-00007A060000}"/>
    <cellStyle name="Nadpis 3 2 6 9" xfId="1698" xr:uid="{00000000-0005-0000-0000-00007B060000}"/>
    <cellStyle name="Nadpis 3 2 7" xfId="1699" xr:uid="{00000000-0005-0000-0000-00007C060000}"/>
    <cellStyle name="Nadpis 3 2 8" xfId="1700" xr:uid="{00000000-0005-0000-0000-00007D060000}"/>
    <cellStyle name="Nadpis 3 2 9" xfId="1701" xr:uid="{00000000-0005-0000-0000-00007E060000}"/>
    <cellStyle name="Nadpis 3 3" xfId="1702" xr:uid="{00000000-0005-0000-0000-00007F060000}"/>
    <cellStyle name="Nadpis 3 3 10" xfId="1703" xr:uid="{00000000-0005-0000-0000-000080060000}"/>
    <cellStyle name="Nadpis 3 3 11" xfId="1704" xr:uid="{00000000-0005-0000-0000-000081060000}"/>
    <cellStyle name="Nadpis 3 3 2" xfId="1705" xr:uid="{00000000-0005-0000-0000-000082060000}"/>
    <cellStyle name="Nadpis 3 3 3" xfId="1706" xr:uid="{00000000-0005-0000-0000-000083060000}"/>
    <cellStyle name="Nadpis 3 3 4" xfId="1707" xr:uid="{00000000-0005-0000-0000-000084060000}"/>
    <cellStyle name="Nadpis 3 3 5" xfId="1708" xr:uid="{00000000-0005-0000-0000-000085060000}"/>
    <cellStyle name="Nadpis 3 3 6" xfId="1709" xr:uid="{00000000-0005-0000-0000-000086060000}"/>
    <cellStyle name="Nadpis 3 3 7" xfId="1710" xr:uid="{00000000-0005-0000-0000-000087060000}"/>
    <cellStyle name="Nadpis 3 3 8" xfId="1711" xr:uid="{00000000-0005-0000-0000-000088060000}"/>
    <cellStyle name="Nadpis 3 3 9" xfId="1712" xr:uid="{00000000-0005-0000-0000-000089060000}"/>
    <cellStyle name="Nadpis 3 4" xfId="1713" xr:uid="{00000000-0005-0000-0000-00008A060000}"/>
    <cellStyle name="Nadpis 3 4 10" xfId="1714" xr:uid="{00000000-0005-0000-0000-00008B060000}"/>
    <cellStyle name="Nadpis 3 4 11" xfId="1715" xr:uid="{00000000-0005-0000-0000-00008C060000}"/>
    <cellStyle name="Nadpis 3 4 2" xfId="1716" xr:uid="{00000000-0005-0000-0000-00008D060000}"/>
    <cellStyle name="Nadpis 3 4 3" xfId="1717" xr:uid="{00000000-0005-0000-0000-00008E060000}"/>
    <cellStyle name="Nadpis 3 4 4" xfId="1718" xr:uid="{00000000-0005-0000-0000-00008F060000}"/>
    <cellStyle name="Nadpis 3 4 5" xfId="1719" xr:uid="{00000000-0005-0000-0000-000090060000}"/>
    <cellStyle name="Nadpis 3 4 6" xfId="1720" xr:uid="{00000000-0005-0000-0000-000091060000}"/>
    <cellStyle name="Nadpis 3 4 7" xfId="1721" xr:uid="{00000000-0005-0000-0000-000092060000}"/>
    <cellStyle name="Nadpis 3 4 8" xfId="1722" xr:uid="{00000000-0005-0000-0000-000093060000}"/>
    <cellStyle name="Nadpis 3 4 9" xfId="1723" xr:uid="{00000000-0005-0000-0000-000094060000}"/>
    <cellStyle name="Nadpis 4" xfId="50" builtinId="19" customBuiltin="1"/>
    <cellStyle name="Nadpis 4 2" xfId="1724" xr:uid="{00000000-0005-0000-0000-000096060000}"/>
    <cellStyle name="Nadpis 4 2 10" xfId="1725" xr:uid="{00000000-0005-0000-0000-000097060000}"/>
    <cellStyle name="Nadpis 4 2 11" xfId="1726" xr:uid="{00000000-0005-0000-0000-000098060000}"/>
    <cellStyle name="Nadpis 4 2 12" xfId="1727" xr:uid="{00000000-0005-0000-0000-000099060000}"/>
    <cellStyle name="Nadpis 4 2 13" xfId="1728" xr:uid="{00000000-0005-0000-0000-00009A060000}"/>
    <cellStyle name="Nadpis 4 2 14" xfId="1729" xr:uid="{00000000-0005-0000-0000-00009B060000}"/>
    <cellStyle name="Nadpis 4 2 15" xfId="1730" xr:uid="{00000000-0005-0000-0000-00009C060000}"/>
    <cellStyle name="Nadpis 4 2 16" xfId="1731" xr:uid="{00000000-0005-0000-0000-00009D060000}"/>
    <cellStyle name="Nadpis 4 2 2" xfId="1732" xr:uid="{00000000-0005-0000-0000-00009E060000}"/>
    <cellStyle name="Nadpis 4 2 3" xfId="1733" xr:uid="{00000000-0005-0000-0000-00009F060000}"/>
    <cellStyle name="Nadpis 4 2 4" xfId="1734" xr:uid="{00000000-0005-0000-0000-0000A0060000}"/>
    <cellStyle name="Nadpis 4 2 4 10" xfId="1735" xr:uid="{00000000-0005-0000-0000-0000A1060000}"/>
    <cellStyle name="Nadpis 4 2 4 11" xfId="1736" xr:uid="{00000000-0005-0000-0000-0000A2060000}"/>
    <cellStyle name="Nadpis 4 2 4 2" xfId="1737" xr:uid="{00000000-0005-0000-0000-0000A3060000}"/>
    <cellStyle name="Nadpis 4 2 4 3" xfId="1738" xr:uid="{00000000-0005-0000-0000-0000A4060000}"/>
    <cellStyle name="Nadpis 4 2 4 4" xfId="1739" xr:uid="{00000000-0005-0000-0000-0000A5060000}"/>
    <cellStyle name="Nadpis 4 2 4 5" xfId="1740" xr:uid="{00000000-0005-0000-0000-0000A6060000}"/>
    <cellStyle name="Nadpis 4 2 4 6" xfId="1741" xr:uid="{00000000-0005-0000-0000-0000A7060000}"/>
    <cellStyle name="Nadpis 4 2 4 7" xfId="1742" xr:uid="{00000000-0005-0000-0000-0000A8060000}"/>
    <cellStyle name="Nadpis 4 2 4 8" xfId="1743" xr:uid="{00000000-0005-0000-0000-0000A9060000}"/>
    <cellStyle name="Nadpis 4 2 4 9" xfId="1744" xr:uid="{00000000-0005-0000-0000-0000AA060000}"/>
    <cellStyle name="Nadpis 4 2 5" xfId="1745" xr:uid="{00000000-0005-0000-0000-0000AB060000}"/>
    <cellStyle name="Nadpis 4 2 5 10" xfId="1746" xr:uid="{00000000-0005-0000-0000-0000AC060000}"/>
    <cellStyle name="Nadpis 4 2 5 11" xfId="1747" xr:uid="{00000000-0005-0000-0000-0000AD060000}"/>
    <cellStyle name="Nadpis 4 2 5 2" xfId="1748" xr:uid="{00000000-0005-0000-0000-0000AE060000}"/>
    <cellStyle name="Nadpis 4 2 5 3" xfId="1749" xr:uid="{00000000-0005-0000-0000-0000AF060000}"/>
    <cellStyle name="Nadpis 4 2 5 4" xfId="1750" xr:uid="{00000000-0005-0000-0000-0000B0060000}"/>
    <cellStyle name="Nadpis 4 2 5 5" xfId="1751" xr:uid="{00000000-0005-0000-0000-0000B1060000}"/>
    <cellStyle name="Nadpis 4 2 5 6" xfId="1752" xr:uid="{00000000-0005-0000-0000-0000B2060000}"/>
    <cellStyle name="Nadpis 4 2 5 7" xfId="1753" xr:uid="{00000000-0005-0000-0000-0000B3060000}"/>
    <cellStyle name="Nadpis 4 2 5 8" xfId="1754" xr:uid="{00000000-0005-0000-0000-0000B4060000}"/>
    <cellStyle name="Nadpis 4 2 5 9" xfId="1755" xr:uid="{00000000-0005-0000-0000-0000B5060000}"/>
    <cellStyle name="Nadpis 4 2 6" xfId="1756" xr:uid="{00000000-0005-0000-0000-0000B6060000}"/>
    <cellStyle name="Nadpis 4 2 6 10" xfId="1757" xr:uid="{00000000-0005-0000-0000-0000B7060000}"/>
    <cellStyle name="Nadpis 4 2 6 11" xfId="1758" xr:uid="{00000000-0005-0000-0000-0000B8060000}"/>
    <cellStyle name="Nadpis 4 2 6 2" xfId="1759" xr:uid="{00000000-0005-0000-0000-0000B9060000}"/>
    <cellStyle name="Nadpis 4 2 6 3" xfId="1760" xr:uid="{00000000-0005-0000-0000-0000BA060000}"/>
    <cellStyle name="Nadpis 4 2 6 4" xfId="1761" xr:uid="{00000000-0005-0000-0000-0000BB060000}"/>
    <cellStyle name="Nadpis 4 2 6 5" xfId="1762" xr:uid="{00000000-0005-0000-0000-0000BC060000}"/>
    <cellStyle name="Nadpis 4 2 6 6" xfId="1763" xr:uid="{00000000-0005-0000-0000-0000BD060000}"/>
    <cellStyle name="Nadpis 4 2 6 7" xfId="1764" xr:uid="{00000000-0005-0000-0000-0000BE060000}"/>
    <cellStyle name="Nadpis 4 2 6 8" xfId="1765" xr:uid="{00000000-0005-0000-0000-0000BF060000}"/>
    <cellStyle name="Nadpis 4 2 6 9" xfId="1766" xr:uid="{00000000-0005-0000-0000-0000C0060000}"/>
    <cellStyle name="Nadpis 4 2 7" xfId="1767" xr:uid="{00000000-0005-0000-0000-0000C1060000}"/>
    <cellStyle name="Nadpis 4 2 8" xfId="1768" xr:uid="{00000000-0005-0000-0000-0000C2060000}"/>
    <cellStyle name="Nadpis 4 2 9" xfId="1769" xr:uid="{00000000-0005-0000-0000-0000C3060000}"/>
    <cellStyle name="Nadpis 4 3" xfId="1770" xr:uid="{00000000-0005-0000-0000-0000C4060000}"/>
    <cellStyle name="Nadpis 4 3 10" xfId="1771" xr:uid="{00000000-0005-0000-0000-0000C5060000}"/>
    <cellStyle name="Nadpis 4 3 11" xfId="1772" xr:uid="{00000000-0005-0000-0000-0000C6060000}"/>
    <cellStyle name="Nadpis 4 3 2" xfId="1773" xr:uid="{00000000-0005-0000-0000-0000C7060000}"/>
    <cellStyle name="Nadpis 4 3 3" xfId="1774" xr:uid="{00000000-0005-0000-0000-0000C8060000}"/>
    <cellStyle name="Nadpis 4 3 4" xfId="1775" xr:uid="{00000000-0005-0000-0000-0000C9060000}"/>
    <cellStyle name="Nadpis 4 3 5" xfId="1776" xr:uid="{00000000-0005-0000-0000-0000CA060000}"/>
    <cellStyle name="Nadpis 4 3 6" xfId="1777" xr:uid="{00000000-0005-0000-0000-0000CB060000}"/>
    <cellStyle name="Nadpis 4 3 7" xfId="1778" xr:uid="{00000000-0005-0000-0000-0000CC060000}"/>
    <cellStyle name="Nadpis 4 3 8" xfId="1779" xr:uid="{00000000-0005-0000-0000-0000CD060000}"/>
    <cellStyle name="Nadpis 4 3 9" xfId="1780" xr:uid="{00000000-0005-0000-0000-0000CE060000}"/>
    <cellStyle name="Nadpis 4 4" xfId="1781" xr:uid="{00000000-0005-0000-0000-0000CF060000}"/>
    <cellStyle name="Nadpis 4 4 10" xfId="1782" xr:uid="{00000000-0005-0000-0000-0000D0060000}"/>
    <cellStyle name="Nadpis 4 4 11" xfId="1783" xr:uid="{00000000-0005-0000-0000-0000D1060000}"/>
    <cellStyle name="Nadpis 4 4 2" xfId="1784" xr:uid="{00000000-0005-0000-0000-0000D2060000}"/>
    <cellStyle name="Nadpis 4 4 3" xfId="1785" xr:uid="{00000000-0005-0000-0000-0000D3060000}"/>
    <cellStyle name="Nadpis 4 4 4" xfId="1786" xr:uid="{00000000-0005-0000-0000-0000D4060000}"/>
    <cellStyle name="Nadpis 4 4 5" xfId="1787" xr:uid="{00000000-0005-0000-0000-0000D5060000}"/>
    <cellStyle name="Nadpis 4 4 6" xfId="1788" xr:uid="{00000000-0005-0000-0000-0000D6060000}"/>
    <cellStyle name="Nadpis 4 4 7" xfId="1789" xr:uid="{00000000-0005-0000-0000-0000D7060000}"/>
    <cellStyle name="Nadpis 4 4 8" xfId="1790" xr:uid="{00000000-0005-0000-0000-0000D8060000}"/>
    <cellStyle name="Nadpis 4 4 9" xfId="1791" xr:uid="{00000000-0005-0000-0000-0000D9060000}"/>
    <cellStyle name="nadpis 5" xfId="1792" xr:uid="{00000000-0005-0000-0000-0000DA060000}"/>
    <cellStyle name="nadpis 6" xfId="1793" xr:uid="{00000000-0005-0000-0000-0000DB060000}"/>
    <cellStyle name="nadpis 7" xfId="1794" xr:uid="{00000000-0005-0000-0000-0000DC060000}"/>
    <cellStyle name="nadpis 8" xfId="1795" xr:uid="{00000000-0005-0000-0000-0000DD060000}"/>
    <cellStyle name="nadpis 9" xfId="1796" xr:uid="{00000000-0005-0000-0000-0000DE060000}"/>
    <cellStyle name="nadpis-12" xfId="1797" xr:uid="{00000000-0005-0000-0000-0000DF060000}"/>
    <cellStyle name="nadpis-podtr." xfId="1798" xr:uid="{00000000-0005-0000-0000-0000E0060000}"/>
    <cellStyle name="nadpis-podtr-12" xfId="1799" xr:uid="{00000000-0005-0000-0000-0000E1060000}"/>
    <cellStyle name="nadpis-podtr-šik" xfId="1800" xr:uid="{00000000-0005-0000-0000-0000E2060000}"/>
    <cellStyle name="NAROW" xfId="1801" xr:uid="{00000000-0005-0000-0000-0000E3060000}"/>
    <cellStyle name="Název" xfId="51" builtinId="15" customBuiltin="1"/>
    <cellStyle name="Název 2" xfId="1802" xr:uid="{00000000-0005-0000-0000-0000E5060000}"/>
    <cellStyle name="Název 2 10" xfId="1803" xr:uid="{00000000-0005-0000-0000-0000E6060000}"/>
    <cellStyle name="Název 2 11" xfId="1804" xr:uid="{00000000-0005-0000-0000-0000E7060000}"/>
    <cellStyle name="Název 2 12" xfId="1805" xr:uid="{00000000-0005-0000-0000-0000E8060000}"/>
    <cellStyle name="Název 2 13" xfId="1806" xr:uid="{00000000-0005-0000-0000-0000E9060000}"/>
    <cellStyle name="Název 2 14" xfId="1807" xr:uid="{00000000-0005-0000-0000-0000EA060000}"/>
    <cellStyle name="Název 2 15" xfId="1808" xr:uid="{00000000-0005-0000-0000-0000EB060000}"/>
    <cellStyle name="Název 2 16" xfId="1809" xr:uid="{00000000-0005-0000-0000-0000EC060000}"/>
    <cellStyle name="Název 2 2" xfId="1810" xr:uid="{00000000-0005-0000-0000-0000ED060000}"/>
    <cellStyle name="Název 2 3" xfId="1811" xr:uid="{00000000-0005-0000-0000-0000EE060000}"/>
    <cellStyle name="Název 2 4" xfId="1812" xr:uid="{00000000-0005-0000-0000-0000EF060000}"/>
    <cellStyle name="Název 2 4 10" xfId="1813" xr:uid="{00000000-0005-0000-0000-0000F0060000}"/>
    <cellStyle name="Název 2 4 11" xfId="1814" xr:uid="{00000000-0005-0000-0000-0000F1060000}"/>
    <cellStyle name="Název 2 4 2" xfId="1815" xr:uid="{00000000-0005-0000-0000-0000F2060000}"/>
    <cellStyle name="Název 2 4 3" xfId="1816" xr:uid="{00000000-0005-0000-0000-0000F3060000}"/>
    <cellStyle name="Název 2 4 4" xfId="1817" xr:uid="{00000000-0005-0000-0000-0000F4060000}"/>
    <cellStyle name="Název 2 4 5" xfId="1818" xr:uid="{00000000-0005-0000-0000-0000F5060000}"/>
    <cellStyle name="Název 2 4 6" xfId="1819" xr:uid="{00000000-0005-0000-0000-0000F6060000}"/>
    <cellStyle name="Název 2 4 7" xfId="1820" xr:uid="{00000000-0005-0000-0000-0000F7060000}"/>
    <cellStyle name="Název 2 4 8" xfId="1821" xr:uid="{00000000-0005-0000-0000-0000F8060000}"/>
    <cellStyle name="Název 2 4 9" xfId="1822" xr:uid="{00000000-0005-0000-0000-0000F9060000}"/>
    <cellStyle name="Název 2 5" xfId="1823" xr:uid="{00000000-0005-0000-0000-0000FA060000}"/>
    <cellStyle name="Název 2 5 10" xfId="1824" xr:uid="{00000000-0005-0000-0000-0000FB060000}"/>
    <cellStyle name="Název 2 5 11" xfId="1825" xr:uid="{00000000-0005-0000-0000-0000FC060000}"/>
    <cellStyle name="Název 2 5 2" xfId="1826" xr:uid="{00000000-0005-0000-0000-0000FD060000}"/>
    <cellStyle name="Název 2 5 3" xfId="1827" xr:uid="{00000000-0005-0000-0000-0000FE060000}"/>
    <cellStyle name="Název 2 5 4" xfId="1828" xr:uid="{00000000-0005-0000-0000-0000FF060000}"/>
    <cellStyle name="Název 2 5 5" xfId="1829" xr:uid="{00000000-0005-0000-0000-000000070000}"/>
    <cellStyle name="Název 2 5 6" xfId="1830" xr:uid="{00000000-0005-0000-0000-000001070000}"/>
    <cellStyle name="Název 2 5 7" xfId="1831" xr:uid="{00000000-0005-0000-0000-000002070000}"/>
    <cellStyle name="Název 2 5 8" xfId="1832" xr:uid="{00000000-0005-0000-0000-000003070000}"/>
    <cellStyle name="Název 2 5 9" xfId="1833" xr:uid="{00000000-0005-0000-0000-000004070000}"/>
    <cellStyle name="Název 2 6" xfId="1834" xr:uid="{00000000-0005-0000-0000-000005070000}"/>
    <cellStyle name="Název 2 6 10" xfId="1835" xr:uid="{00000000-0005-0000-0000-000006070000}"/>
    <cellStyle name="Název 2 6 11" xfId="1836" xr:uid="{00000000-0005-0000-0000-000007070000}"/>
    <cellStyle name="Název 2 6 2" xfId="1837" xr:uid="{00000000-0005-0000-0000-000008070000}"/>
    <cellStyle name="Název 2 6 3" xfId="1838" xr:uid="{00000000-0005-0000-0000-000009070000}"/>
    <cellStyle name="Název 2 6 4" xfId="1839" xr:uid="{00000000-0005-0000-0000-00000A070000}"/>
    <cellStyle name="Název 2 6 5" xfId="1840" xr:uid="{00000000-0005-0000-0000-00000B070000}"/>
    <cellStyle name="Název 2 6 6" xfId="1841" xr:uid="{00000000-0005-0000-0000-00000C070000}"/>
    <cellStyle name="Název 2 6 7" xfId="1842" xr:uid="{00000000-0005-0000-0000-00000D070000}"/>
    <cellStyle name="Název 2 6 8" xfId="1843" xr:uid="{00000000-0005-0000-0000-00000E070000}"/>
    <cellStyle name="Název 2 6 9" xfId="1844" xr:uid="{00000000-0005-0000-0000-00000F070000}"/>
    <cellStyle name="Název 2 7" xfId="1845" xr:uid="{00000000-0005-0000-0000-000010070000}"/>
    <cellStyle name="Název 2 8" xfId="1846" xr:uid="{00000000-0005-0000-0000-000011070000}"/>
    <cellStyle name="Název 2 9" xfId="1847" xr:uid="{00000000-0005-0000-0000-000012070000}"/>
    <cellStyle name="Název 3" xfId="1848" xr:uid="{00000000-0005-0000-0000-000013070000}"/>
    <cellStyle name="Název 3 10" xfId="1849" xr:uid="{00000000-0005-0000-0000-000014070000}"/>
    <cellStyle name="Název 3 11" xfId="1850" xr:uid="{00000000-0005-0000-0000-000015070000}"/>
    <cellStyle name="Název 3 2" xfId="1851" xr:uid="{00000000-0005-0000-0000-000016070000}"/>
    <cellStyle name="Název 3 3" xfId="1852" xr:uid="{00000000-0005-0000-0000-000017070000}"/>
    <cellStyle name="Název 3 4" xfId="1853" xr:uid="{00000000-0005-0000-0000-000018070000}"/>
    <cellStyle name="Název 3 5" xfId="1854" xr:uid="{00000000-0005-0000-0000-000019070000}"/>
    <cellStyle name="Název 3 6" xfId="1855" xr:uid="{00000000-0005-0000-0000-00001A070000}"/>
    <cellStyle name="Název 3 7" xfId="1856" xr:uid="{00000000-0005-0000-0000-00001B070000}"/>
    <cellStyle name="Název 3 8" xfId="1857" xr:uid="{00000000-0005-0000-0000-00001C070000}"/>
    <cellStyle name="Název 3 9" xfId="1858" xr:uid="{00000000-0005-0000-0000-00001D070000}"/>
    <cellStyle name="Název 4" xfId="1859" xr:uid="{00000000-0005-0000-0000-00001E070000}"/>
    <cellStyle name="Název 4 10" xfId="1860" xr:uid="{00000000-0005-0000-0000-00001F070000}"/>
    <cellStyle name="Název 4 11" xfId="1861" xr:uid="{00000000-0005-0000-0000-000020070000}"/>
    <cellStyle name="Název 4 2" xfId="1862" xr:uid="{00000000-0005-0000-0000-000021070000}"/>
    <cellStyle name="Název 4 3" xfId="1863" xr:uid="{00000000-0005-0000-0000-000022070000}"/>
    <cellStyle name="Název 4 4" xfId="1864" xr:uid="{00000000-0005-0000-0000-000023070000}"/>
    <cellStyle name="Název 4 5" xfId="1865" xr:uid="{00000000-0005-0000-0000-000024070000}"/>
    <cellStyle name="Název 4 6" xfId="1866" xr:uid="{00000000-0005-0000-0000-000025070000}"/>
    <cellStyle name="Název 4 7" xfId="1867" xr:uid="{00000000-0005-0000-0000-000026070000}"/>
    <cellStyle name="Název 4 8" xfId="1868" xr:uid="{00000000-0005-0000-0000-000027070000}"/>
    <cellStyle name="Název 4 9" xfId="1869" xr:uid="{00000000-0005-0000-0000-000028070000}"/>
    <cellStyle name="NazevOddilu" xfId="1870" xr:uid="{00000000-0005-0000-0000-000029070000}"/>
    <cellStyle name="NazevPolozky" xfId="1871" xr:uid="{00000000-0005-0000-0000-00002A070000}"/>
    <cellStyle name="Neutrálna" xfId="52" xr:uid="{00000000-0005-0000-0000-00002B070000}"/>
    <cellStyle name="Neutrální" xfId="53" builtinId="28" customBuiltin="1"/>
    <cellStyle name="Neutrální 2" xfId="1872" xr:uid="{00000000-0005-0000-0000-00002D070000}"/>
    <cellStyle name="Neutrální 2 10" xfId="1873" xr:uid="{00000000-0005-0000-0000-00002E070000}"/>
    <cellStyle name="Neutrální 2 11" xfId="1874" xr:uid="{00000000-0005-0000-0000-00002F070000}"/>
    <cellStyle name="Neutrální 2 12" xfId="1875" xr:uid="{00000000-0005-0000-0000-000030070000}"/>
    <cellStyle name="Neutrální 2 13" xfId="1876" xr:uid="{00000000-0005-0000-0000-000031070000}"/>
    <cellStyle name="Neutrální 2 14" xfId="1877" xr:uid="{00000000-0005-0000-0000-000032070000}"/>
    <cellStyle name="Neutrální 2 15" xfId="1878" xr:uid="{00000000-0005-0000-0000-000033070000}"/>
    <cellStyle name="Neutrální 2 16" xfId="1879" xr:uid="{00000000-0005-0000-0000-000034070000}"/>
    <cellStyle name="Neutrální 2 2" xfId="1880" xr:uid="{00000000-0005-0000-0000-000035070000}"/>
    <cellStyle name="Neutrální 2 3" xfId="1881" xr:uid="{00000000-0005-0000-0000-000036070000}"/>
    <cellStyle name="Neutrální 2 4" xfId="1882" xr:uid="{00000000-0005-0000-0000-000037070000}"/>
    <cellStyle name="Neutrální 2 4 10" xfId="1883" xr:uid="{00000000-0005-0000-0000-000038070000}"/>
    <cellStyle name="Neutrální 2 4 11" xfId="1884" xr:uid="{00000000-0005-0000-0000-000039070000}"/>
    <cellStyle name="Neutrální 2 4 2" xfId="1885" xr:uid="{00000000-0005-0000-0000-00003A070000}"/>
    <cellStyle name="Neutrální 2 4 3" xfId="1886" xr:uid="{00000000-0005-0000-0000-00003B070000}"/>
    <cellStyle name="Neutrální 2 4 4" xfId="1887" xr:uid="{00000000-0005-0000-0000-00003C070000}"/>
    <cellStyle name="Neutrální 2 4 5" xfId="1888" xr:uid="{00000000-0005-0000-0000-00003D070000}"/>
    <cellStyle name="Neutrální 2 4 6" xfId="1889" xr:uid="{00000000-0005-0000-0000-00003E070000}"/>
    <cellStyle name="Neutrální 2 4 7" xfId="1890" xr:uid="{00000000-0005-0000-0000-00003F070000}"/>
    <cellStyle name="Neutrální 2 4 8" xfId="1891" xr:uid="{00000000-0005-0000-0000-000040070000}"/>
    <cellStyle name="Neutrální 2 4 9" xfId="1892" xr:uid="{00000000-0005-0000-0000-000041070000}"/>
    <cellStyle name="Neutrální 2 5" xfId="1893" xr:uid="{00000000-0005-0000-0000-000042070000}"/>
    <cellStyle name="Neutrální 2 5 10" xfId="1894" xr:uid="{00000000-0005-0000-0000-000043070000}"/>
    <cellStyle name="Neutrální 2 5 11" xfId="1895" xr:uid="{00000000-0005-0000-0000-000044070000}"/>
    <cellStyle name="Neutrální 2 5 2" xfId="1896" xr:uid="{00000000-0005-0000-0000-000045070000}"/>
    <cellStyle name="Neutrální 2 5 3" xfId="1897" xr:uid="{00000000-0005-0000-0000-000046070000}"/>
    <cellStyle name="Neutrální 2 5 4" xfId="1898" xr:uid="{00000000-0005-0000-0000-000047070000}"/>
    <cellStyle name="Neutrální 2 5 5" xfId="1899" xr:uid="{00000000-0005-0000-0000-000048070000}"/>
    <cellStyle name="Neutrální 2 5 6" xfId="1900" xr:uid="{00000000-0005-0000-0000-000049070000}"/>
    <cellStyle name="Neutrální 2 5 7" xfId="1901" xr:uid="{00000000-0005-0000-0000-00004A070000}"/>
    <cellStyle name="Neutrální 2 5 8" xfId="1902" xr:uid="{00000000-0005-0000-0000-00004B070000}"/>
    <cellStyle name="Neutrální 2 5 9" xfId="1903" xr:uid="{00000000-0005-0000-0000-00004C070000}"/>
    <cellStyle name="Neutrální 2 6" xfId="1904" xr:uid="{00000000-0005-0000-0000-00004D070000}"/>
    <cellStyle name="Neutrální 2 6 10" xfId="1905" xr:uid="{00000000-0005-0000-0000-00004E070000}"/>
    <cellStyle name="Neutrální 2 6 11" xfId="1906" xr:uid="{00000000-0005-0000-0000-00004F070000}"/>
    <cellStyle name="Neutrální 2 6 2" xfId="1907" xr:uid="{00000000-0005-0000-0000-000050070000}"/>
    <cellStyle name="Neutrální 2 6 3" xfId="1908" xr:uid="{00000000-0005-0000-0000-000051070000}"/>
    <cellStyle name="Neutrální 2 6 4" xfId="1909" xr:uid="{00000000-0005-0000-0000-000052070000}"/>
    <cellStyle name="Neutrální 2 6 5" xfId="1910" xr:uid="{00000000-0005-0000-0000-000053070000}"/>
    <cellStyle name="Neutrální 2 6 6" xfId="1911" xr:uid="{00000000-0005-0000-0000-000054070000}"/>
    <cellStyle name="Neutrální 2 6 7" xfId="1912" xr:uid="{00000000-0005-0000-0000-000055070000}"/>
    <cellStyle name="Neutrální 2 6 8" xfId="1913" xr:uid="{00000000-0005-0000-0000-000056070000}"/>
    <cellStyle name="Neutrální 2 6 9" xfId="1914" xr:uid="{00000000-0005-0000-0000-000057070000}"/>
    <cellStyle name="Neutrální 2 7" xfId="1915" xr:uid="{00000000-0005-0000-0000-000058070000}"/>
    <cellStyle name="Neutrální 2 8" xfId="1916" xr:uid="{00000000-0005-0000-0000-000059070000}"/>
    <cellStyle name="Neutrální 2 9" xfId="1917" xr:uid="{00000000-0005-0000-0000-00005A070000}"/>
    <cellStyle name="Neutrální 3" xfId="1918" xr:uid="{00000000-0005-0000-0000-00005B070000}"/>
    <cellStyle name="Neutrální 3 10" xfId="1919" xr:uid="{00000000-0005-0000-0000-00005C070000}"/>
    <cellStyle name="Neutrální 3 11" xfId="1920" xr:uid="{00000000-0005-0000-0000-00005D070000}"/>
    <cellStyle name="Neutrální 3 2" xfId="1921" xr:uid="{00000000-0005-0000-0000-00005E070000}"/>
    <cellStyle name="Neutrální 3 3" xfId="1922" xr:uid="{00000000-0005-0000-0000-00005F070000}"/>
    <cellStyle name="Neutrální 3 4" xfId="1923" xr:uid="{00000000-0005-0000-0000-000060070000}"/>
    <cellStyle name="Neutrální 3 5" xfId="1924" xr:uid="{00000000-0005-0000-0000-000061070000}"/>
    <cellStyle name="Neutrální 3 6" xfId="1925" xr:uid="{00000000-0005-0000-0000-000062070000}"/>
    <cellStyle name="Neutrální 3 7" xfId="1926" xr:uid="{00000000-0005-0000-0000-000063070000}"/>
    <cellStyle name="Neutrální 3 8" xfId="1927" xr:uid="{00000000-0005-0000-0000-000064070000}"/>
    <cellStyle name="Neutrální 3 9" xfId="1928" xr:uid="{00000000-0005-0000-0000-000065070000}"/>
    <cellStyle name="Neutrální 4" xfId="1929" xr:uid="{00000000-0005-0000-0000-000066070000}"/>
    <cellStyle name="Neutrální 4 10" xfId="1930" xr:uid="{00000000-0005-0000-0000-000067070000}"/>
    <cellStyle name="Neutrální 4 11" xfId="1931" xr:uid="{00000000-0005-0000-0000-000068070000}"/>
    <cellStyle name="Neutrální 4 2" xfId="1932" xr:uid="{00000000-0005-0000-0000-000069070000}"/>
    <cellStyle name="Neutrální 4 3" xfId="1933" xr:uid="{00000000-0005-0000-0000-00006A070000}"/>
    <cellStyle name="Neutrální 4 4" xfId="1934" xr:uid="{00000000-0005-0000-0000-00006B070000}"/>
    <cellStyle name="Neutrální 4 5" xfId="1935" xr:uid="{00000000-0005-0000-0000-00006C070000}"/>
    <cellStyle name="Neutrální 4 6" xfId="1936" xr:uid="{00000000-0005-0000-0000-00006D070000}"/>
    <cellStyle name="Neutrální 4 7" xfId="1937" xr:uid="{00000000-0005-0000-0000-00006E070000}"/>
    <cellStyle name="Neutrální 4 8" xfId="1938" xr:uid="{00000000-0005-0000-0000-00006F070000}"/>
    <cellStyle name="Neutrální 4 9" xfId="1939" xr:uid="{00000000-0005-0000-0000-000070070000}"/>
    <cellStyle name="normal" xfId="1940" xr:uid="{00000000-0005-0000-0000-000071070000}"/>
    <cellStyle name="Normal 11" xfId="1941" xr:uid="{00000000-0005-0000-0000-000072070000}"/>
    <cellStyle name="Normal 11 2" xfId="1942" xr:uid="{00000000-0005-0000-0000-000073070000}"/>
    <cellStyle name="Normal 11 3" xfId="1943" xr:uid="{00000000-0005-0000-0000-000074070000}"/>
    <cellStyle name="Normal 11 4" xfId="1944" xr:uid="{00000000-0005-0000-0000-000075070000}"/>
    <cellStyle name="normal 2" xfId="1945" xr:uid="{00000000-0005-0000-0000-000076070000}"/>
    <cellStyle name="normal 3" xfId="1946" xr:uid="{00000000-0005-0000-0000-000077070000}"/>
    <cellStyle name="normal 4" xfId="1947" xr:uid="{00000000-0005-0000-0000-000078070000}"/>
    <cellStyle name="normal 5" xfId="1948" xr:uid="{00000000-0005-0000-0000-000079070000}"/>
    <cellStyle name="normal 6" xfId="1949" xr:uid="{00000000-0005-0000-0000-00007A070000}"/>
    <cellStyle name="normal 7" xfId="1950" xr:uid="{00000000-0005-0000-0000-00007B070000}"/>
    <cellStyle name="Normal_02_beton_vyztuz" xfId="1951" xr:uid="{00000000-0005-0000-0000-00007C070000}"/>
    <cellStyle name="normálne 2" xfId="1952" xr:uid="{00000000-0005-0000-0000-00007D070000}"/>
    <cellStyle name="normálne 2 2" xfId="1953" xr:uid="{00000000-0005-0000-0000-00007E070000}"/>
    <cellStyle name="normálne_Plettac2K50920 D" xfId="1954" xr:uid="{00000000-0005-0000-0000-00007F070000}"/>
    <cellStyle name="Normální" xfId="0" builtinId="0"/>
    <cellStyle name="Normální 10" xfId="1955" xr:uid="{00000000-0005-0000-0000-000081070000}"/>
    <cellStyle name="normální 10 2" xfId="1956" xr:uid="{00000000-0005-0000-0000-000082070000}"/>
    <cellStyle name="normální 10 3" xfId="1957" xr:uid="{00000000-0005-0000-0000-000083070000}"/>
    <cellStyle name="normální 10 4" xfId="1958" xr:uid="{00000000-0005-0000-0000-000084070000}"/>
    <cellStyle name="normální 10 5" xfId="1959" xr:uid="{00000000-0005-0000-0000-000085070000}"/>
    <cellStyle name="Normální 11" xfId="1960" xr:uid="{00000000-0005-0000-0000-000086070000}"/>
    <cellStyle name="normální 11 2" xfId="1961" xr:uid="{00000000-0005-0000-0000-000087070000}"/>
    <cellStyle name="normální 11 3" xfId="1962" xr:uid="{00000000-0005-0000-0000-000088070000}"/>
    <cellStyle name="Normální 12" xfId="1963" xr:uid="{00000000-0005-0000-0000-000089070000}"/>
    <cellStyle name="normální 12 2" xfId="1964" xr:uid="{00000000-0005-0000-0000-00008A070000}"/>
    <cellStyle name="normální 12 3" xfId="1965" xr:uid="{00000000-0005-0000-0000-00008B070000}"/>
    <cellStyle name="Normální 13" xfId="1966" xr:uid="{00000000-0005-0000-0000-00008C070000}"/>
    <cellStyle name="normální 13 2" xfId="1967" xr:uid="{00000000-0005-0000-0000-00008D070000}"/>
    <cellStyle name="normální 13 3" xfId="1968" xr:uid="{00000000-0005-0000-0000-00008E070000}"/>
    <cellStyle name="Normální 14" xfId="1969" xr:uid="{00000000-0005-0000-0000-00008F070000}"/>
    <cellStyle name="normální 14 2" xfId="1970" xr:uid="{00000000-0005-0000-0000-000090070000}"/>
    <cellStyle name="normální 14 3" xfId="1971" xr:uid="{00000000-0005-0000-0000-000091070000}"/>
    <cellStyle name="Normální 15" xfId="1972" xr:uid="{00000000-0005-0000-0000-000092070000}"/>
    <cellStyle name="normální 15 2" xfId="1973" xr:uid="{00000000-0005-0000-0000-000093070000}"/>
    <cellStyle name="normální 15 3" xfId="1974" xr:uid="{00000000-0005-0000-0000-000094070000}"/>
    <cellStyle name="Normální 16" xfId="1975" xr:uid="{00000000-0005-0000-0000-000095070000}"/>
    <cellStyle name="normální 16 2" xfId="1976" xr:uid="{00000000-0005-0000-0000-000096070000}"/>
    <cellStyle name="normální 16 3" xfId="1977" xr:uid="{00000000-0005-0000-0000-000097070000}"/>
    <cellStyle name="Normální 17" xfId="1978" xr:uid="{00000000-0005-0000-0000-000098070000}"/>
    <cellStyle name="normální 17 2" xfId="1979" xr:uid="{00000000-0005-0000-0000-000099070000}"/>
    <cellStyle name="normální 17 3" xfId="1980" xr:uid="{00000000-0005-0000-0000-00009A070000}"/>
    <cellStyle name="Normální 18" xfId="1981" xr:uid="{00000000-0005-0000-0000-00009B070000}"/>
    <cellStyle name="normální 18 2" xfId="1982" xr:uid="{00000000-0005-0000-0000-00009C070000}"/>
    <cellStyle name="normální 18 3" xfId="1983" xr:uid="{00000000-0005-0000-0000-00009D070000}"/>
    <cellStyle name="Normální 19" xfId="1984" xr:uid="{00000000-0005-0000-0000-00009E070000}"/>
    <cellStyle name="normální 19 2" xfId="1985" xr:uid="{00000000-0005-0000-0000-00009F070000}"/>
    <cellStyle name="normální 19 3" xfId="1986" xr:uid="{00000000-0005-0000-0000-0000A0070000}"/>
    <cellStyle name="normální 2" xfId="86" xr:uid="{00000000-0005-0000-0000-0000A1070000}"/>
    <cellStyle name="normální 2 2" xfId="1987" xr:uid="{00000000-0005-0000-0000-0000A2070000}"/>
    <cellStyle name="normální 2 2 2" xfId="1988" xr:uid="{00000000-0005-0000-0000-0000A3070000}"/>
    <cellStyle name="normální 2 2 3" xfId="1989" xr:uid="{00000000-0005-0000-0000-0000A4070000}"/>
    <cellStyle name="normální 2 2 4" xfId="1990" xr:uid="{00000000-0005-0000-0000-0000A5070000}"/>
    <cellStyle name="normální 2 3" xfId="1991" xr:uid="{00000000-0005-0000-0000-0000A6070000}"/>
    <cellStyle name="normální 2 4" xfId="1992" xr:uid="{00000000-0005-0000-0000-0000A7070000}"/>
    <cellStyle name="normální 2 5" xfId="1993" xr:uid="{00000000-0005-0000-0000-0000A8070000}"/>
    <cellStyle name="Normální 2 6" xfId="1994" xr:uid="{00000000-0005-0000-0000-0000A9070000}"/>
    <cellStyle name="normální 2 7" xfId="1995" xr:uid="{00000000-0005-0000-0000-0000AA070000}"/>
    <cellStyle name="normální 2 8" xfId="1996" xr:uid="{00000000-0005-0000-0000-0000AB070000}"/>
    <cellStyle name="normální 2_cel_vzor" xfId="1997" xr:uid="{00000000-0005-0000-0000-0000AC070000}"/>
    <cellStyle name="Normální 20" xfId="1998" xr:uid="{00000000-0005-0000-0000-0000AD070000}"/>
    <cellStyle name="normální 20 2" xfId="1999" xr:uid="{00000000-0005-0000-0000-0000AE070000}"/>
    <cellStyle name="normální 20 3" xfId="2000" xr:uid="{00000000-0005-0000-0000-0000AF070000}"/>
    <cellStyle name="Normální 21" xfId="2001" xr:uid="{00000000-0005-0000-0000-0000B0070000}"/>
    <cellStyle name="normální 21 2" xfId="2002" xr:uid="{00000000-0005-0000-0000-0000B1070000}"/>
    <cellStyle name="normální 21 3" xfId="2003" xr:uid="{00000000-0005-0000-0000-0000B2070000}"/>
    <cellStyle name="Normální 22" xfId="2004" xr:uid="{00000000-0005-0000-0000-0000B3070000}"/>
    <cellStyle name="normální 22 2" xfId="2005" xr:uid="{00000000-0005-0000-0000-0000B4070000}"/>
    <cellStyle name="normální 22 3" xfId="2006" xr:uid="{00000000-0005-0000-0000-0000B5070000}"/>
    <cellStyle name="Normální 23" xfId="2007" xr:uid="{00000000-0005-0000-0000-0000B6070000}"/>
    <cellStyle name="normální 23 2" xfId="2008" xr:uid="{00000000-0005-0000-0000-0000B7070000}"/>
    <cellStyle name="normální 23 3" xfId="2009" xr:uid="{00000000-0005-0000-0000-0000B8070000}"/>
    <cellStyle name="Normální 24" xfId="2010" xr:uid="{00000000-0005-0000-0000-0000B9070000}"/>
    <cellStyle name="normální 24 2" xfId="2011" xr:uid="{00000000-0005-0000-0000-0000BA070000}"/>
    <cellStyle name="normální 24 3" xfId="2012" xr:uid="{00000000-0005-0000-0000-0000BB070000}"/>
    <cellStyle name="Normální 25" xfId="2013" xr:uid="{00000000-0005-0000-0000-0000BC070000}"/>
    <cellStyle name="normální 25 2" xfId="2014" xr:uid="{00000000-0005-0000-0000-0000BD070000}"/>
    <cellStyle name="normální 25 3" xfId="2015" xr:uid="{00000000-0005-0000-0000-0000BE070000}"/>
    <cellStyle name="Normální 256" xfId="2016" xr:uid="{00000000-0005-0000-0000-0000BF070000}"/>
    <cellStyle name="Normální 26" xfId="2017" xr:uid="{00000000-0005-0000-0000-0000C0070000}"/>
    <cellStyle name="normální 26 2" xfId="2018" xr:uid="{00000000-0005-0000-0000-0000C1070000}"/>
    <cellStyle name="normální 26 3" xfId="2019" xr:uid="{00000000-0005-0000-0000-0000C2070000}"/>
    <cellStyle name="Normální 27" xfId="2020" xr:uid="{00000000-0005-0000-0000-0000C3070000}"/>
    <cellStyle name="normální 27 2" xfId="2021" xr:uid="{00000000-0005-0000-0000-0000C4070000}"/>
    <cellStyle name="normální 27 3" xfId="2022" xr:uid="{00000000-0005-0000-0000-0000C5070000}"/>
    <cellStyle name="Normální 28" xfId="2023" xr:uid="{00000000-0005-0000-0000-0000C6070000}"/>
    <cellStyle name="normální 28 2" xfId="2024" xr:uid="{00000000-0005-0000-0000-0000C7070000}"/>
    <cellStyle name="normální 28 3" xfId="2025" xr:uid="{00000000-0005-0000-0000-0000C8070000}"/>
    <cellStyle name="Normální 29" xfId="87" xr:uid="{00000000-0005-0000-0000-0000C9070000}"/>
    <cellStyle name="normální 29 2" xfId="2026" xr:uid="{00000000-0005-0000-0000-0000CA070000}"/>
    <cellStyle name="normální 29 3" xfId="2027" xr:uid="{00000000-0005-0000-0000-0000CB070000}"/>
    <cellStyle name="Normální 3" xfId="85" xr:uid="{00000000-0005-0000-0000-0000CC070000}"/>
    <cellStyle name="normální 3 10" xfId="2028" xr:uid="{00000000-0005-0000-0000-0000CD070000}"/>
    <cellStyle name="normální 3 11" xfId="2029" xr:uid="{00000000-0005-0000-0000-0000CE070000}"/>
    <cellStyle name="normální 3 12" xfId="2030" xr:uid="{00000000-0005-0000-0000-0000CF070000}"/>
    <cellStyle name="normální 3 13" xfId="2031" xr:uid="{00000000-0005-0000-0000-0000D0070000}"/>
    <cellStyle name="normální 3 14" xfId="2032" xr:uid="{00000000-0005-0000-0000-0000D1070000}"/>
    <cellStyle name="normální 3 15" xfId="2033" xr:uid="{00000000-0005-0000-0000-0000D2070000}"/>
    <cellStyle name="normální 3 16" xfId="2034" xr:uid="{00000000-0005-0000-0000-0000D3070000}"/>
    <cellStyle name="normální 3 17" xfId="2035" xr:uid="{00000000-0005-0000-0000-0000D4070000}"/>
    <cellStyle name="normální 3 18" xfId="2036" xr:uid="{00000000-0005-0000-0000-0000D5070000}"/>
    <cellStyle name="normální 3 19" xfId="2037" xr:uid="{00000000-0005-0000-0000-0000D6070000}"/>
    <cellStyle name="normální 3 2" xfId="2038" xr:uid="{00000000-0005-0000-0000-0000D7070000}"/>
    <cellStyle name="normální 3 20" xfId="2039" xr:uid="{00000000-0005-0000-0000-0000D8070000}"/>
    <cellStyle name="normální 3 21" xfId="2040" xr:uid="{00000000-0005-0000-0000-0000D9070000}"/>
    <cellStyle name="normální 3 22" xfId="2041" xr:uid="{00000000-0005-0000-0000-0000DA070000}"/>
    <cellStyle name="normální 3 23" xfId="2042" xr:uid="{00000000-0005-0000-0000-0000DB070000}"/>
    <cellStyle name="normální 3 3" xfId="2043" xr:uid="{00000000-0005-0000-0000-0000DC070000}"/>
    <cellStyle name="normální 3 4" xfId="2044" xr:uid="{00000000-0005-0000-0000-0000DD070000}"/>
    <cellStyle name="normální 3 5" xfId="2045" xr:uid="{00000000-0005-0000-0000-0000DE070000}"/>
    <cellStyle name="normální 3 6" xfId="2046" xr:uid="{00000000-0005-0000-0000-0000DF070000}"/>
    <cellStyle name="normální 3 7" xfId="2047" xr:uid="{00000000-0005-0000-0000-0000E0070000}"/>
    <cellStyle name="normální 3 8" xfId="2048" xr:uid="{00000000-0005-0000-0000-0000E1070000}"/>
    <cellStyle name="normální 3 9" xfId="2049" xr:uid="{00000000-0005-0000-0000-0000E2070000}"/>
    <cellStyle name="Normální 30" xfId="2676" xr:uid="{00000000-0005-0000-0000-0000E3070000}"/>
    <cellStyle name="normální 30 2" xfId="2050" xr:uid="{00000000-0005-0000-0000-0000E4070000}"/>
    <cellStyle name="normální 30 3" xfId="2051" xr:uid="{00000000-0005-0000-0000-0000E5070000}"/>
    <cellStyle name="normální 31 2" xfId="2052" xr:uid="{00000000-0005-0000-0000-0000E6070000}"/>
    <cellStyle name="normální 31 3" xfId="2053" xr:uid="{00000000-0005-0000-0000-0000E7070000}"/>
    <cellStyle name="normální 32 10" xfId="2054" xr:uid="{00000000-0005-0000-0000-0000E8070000}"/>
    <cellStyle name="normální 32 11" xfId="2055" xr:uid="{00000000-0005-0000-0000-0000E9070000}"/>
    <cellStyle name="normální 32 12" xfId="2056" xr:uid="{00000000-0005-0000-0000-0000EA070000}"/>
    <cellStyle name="normální 32 13" xfId="2057" xr:uid="{00000000-0005-0000-0000-0000EB070000}"/>
    <cellStyle name="normální 32 14" xfId="2058" xr:uid="{00000000-0005-0000-0000-0000EC070000}"/>
    <cellStyle name="normální 32 15" xfId="2059" xr:uid="{00000000-0005-0000-0000-0000ED070000}"/>
    <cellStyle name="normální 32 16" xfId="2060" xr:uid="{00000000-0005-0000-0000-0000EE070000}"/>
    <cellStyle name="normální 32 17" xfId="2061" xr:uid="{00000000-0005-0000-0000-0000EF070000}"/>
    <cellStyle name="normální 32 18" xfId="2062" xr:uid="{00000000-0005-0000-0000-0000F0070000}"/>
    <cellStyle name="normální 32 19" xfId="2063" xr:uid="{00000000-0005-0000-0000-0000F1070000}"/>
    <cellStyle name="normální 32 2" xfId="2064" xr:uid="{00000000-0005-0000-0000-0000F2070000}"/>
    <cellStyle name="normální 32 20" xfId="2065" xr:uid="{00000000-0005-0000-0000-0000F3070000}"/>
    <cellStyle name="normální 32 3" xfId="2066" xr:uid="{00000000-0005-0000-0000-0000F4070000}"/>
    <cellStyle name="normální 32 4" xfId="2067" xr:uid="{00000000-0005-0000-0000-0000F5070000}"/>
    <cellStyle name="normální 32 5" xfId="2068" xr:uid="{00000000-0005-0000-0000-0000F6070000}"/>
    <cellStyle name="normální 32 6" xfId="2069" xr:uid="{00000000-0005-0000-0000-0000F7070000}"/>
    <cellStyle name="normální 32 7" xfId="2070" xr:uid="{00000000-0005-0000-0000-0000F8070000}"/>
    <cellStyle name="normální 32 8" xfId="2071" xr:uid="{00000000-0005-0000-0000-0000F9070000}"/>
    <cellStyle name="normální 32 9" xfId="2072" xr:uid="{00000000-0005-0000-0000-0000FA070000}"/>
    <cellStyle name="normální 33 10" xfId="2073" xr:uid="{00000000-0005-0000-0000-0000FB070000}"/>
    <cellStyle name="normální 33 11" xfId="2074" xr:uid="{00000000-0005-0000-0000-0000FC070000}"/>
    <cellStyle name="normální 33 12" xfId="2075" xr:uid="{00000000-0005-0000-0000-0000FD070000}"/>
    <cellStyle name="normální 33 13" xfId="2076" xr:uid="{00000000-0005-0000-0000-0000FE070000}"/>
    <cellStyle name="normální 33 14" xfId="2077" xr:uid="{00000000-0005-0000-0000-0000FF070000}"/>
    <cellStyle name="normální 33 15" xfId="2078" xr:uid="{00000000-0005-0000-0000-000000080000}"/>
    <cellStyle name="normální 33 16" xfId="2079" xr:uid="{00000000-0005-0000-0000-000001080000}"/>
    <cellStyle name="normální 33 17" xfId="2080" xr:uid="{00000000-0005-0000-0000-000002080000}"/>
    <cellStyle name="normální 33 18" xfId="2081" xr:uid="{00000000-0005-0000-0000-000003080000}"/>
    <cellStyle name="normální 33 19" xfId="2082" xr:uid="{00000000-0005-0000-0000-000004080000}"/>
    <cellStyle name="normální 33 2" xfId="2083" xr:uid="{00000000-0005-0000-0000-000005080000}"/>
    <cellStyle name="normální 33 20" xfId="2084" xr:uid="{00000000-0005-0000-0000-000006080000}"/>
    <cellStyle name="normální 33 3" xfId="2085" xr:uid="{00000000-0005-0000-0000-000007080000}"/>
    <cellStyle name="normální 33 4" xfId="2086" xr:uid="{00000000-0005-0000-0000-000008080000}"/>
    <cellStyle name="normální 33 5" xfId="2087" xr:uid="{00000000-0005-0000-0000-000009080000}"/>
    <cellStyle name="normální 33 6" xfId="2088" xr:uid="{00000000-0005-0000-0000-00000A080000}"/>
    <cellStyle name="normální 33 7" xfId="2089" xr:uid="{00000000-0005-0000-0000-00000B080000}"/>
    <cellStyle name="normální 33 8" xfId="2090" xr:uid="{00000000-0005-0000-0000-00000C080000}"/>
    <cellStyle name="normální 33 9" xfId="2091" xr:uid="{00000000-0005-0000-0000-00000D080000}"/>
    <cellStyle name="normální 34 2" xfId="2092" xr:uid="{00000000-0005-0000-0000-00000E080000}"/>
    <cellStyle name="normální 34 3" xfId="2093" xr:uid="{00000000-0005-0000-0000-00000F080000}"/>
    <cellStyle name="normální 35 2" xfId="2094" xr:uid="{00000000-0005-0000-0000-000010080000}"/>
    <cellStyle name="normální 35 3" xfId="2095" xr:uid="{00000000-0005-0000-0000-000011080000}"/>
    <cellStyle name="normální 36 2" xfId="2096" xr:uid="{00000000-0005-0000-0000-000012080000}"/>
    <cellStyle name="normální 36 3" xfId="2097" xr:uid="{00000000-0005-0000-0000-000013080000}"/>
    <cellStyle name="normální 37 2" xfId="2098" xr:uid="{00000000-0005-0000-0000-000014080000}"/>
    <cellStyle name="normální 37 3" xfId="2099" xr:uid="{00000000-0005-0000-0000-000015080000}"/>
    <cellStyle name="normální 38 2" xfId="2100" xr:uid="{00000000-0005-0000-0000-000016080000}"/>
    <cellStyle name="normální 38 3" xfId="2101" xr:uid="{00000000-0005-0000-0000-000017080000}"/>
    <cellStyle name="normální 39 2" xfId="2102" xr:uid="{00000000-0005-0000-0000-000018080000}"/>
    <cellStyle name="normální 39 3" xfId="2103" xr:uid="{00000000-0005-0000-0000-000019080000}"/>
    <cellStyle name="Normální 4" xfId="2104" xr:uid="{00000000-0005-0000-0000-00001A080000}"/>
    <cellStyle name="Normální 4 10" xfId="2105" xr:uid="{00000000-0005-0000-0000-00001B080000}"/>
    <cellStyle name="normální 4 2" xfId="2106" xr:uid="{00000000-0005-0000-0000-00001C080000}"/>
    <cellStyle name="normální 4 3" xfId="2107" xr:uid="{00000000-0005-0000-0000-00001D080000}"/>
    <cellStyle name="normální 4 4" xfId="2108" xr:uid="{00000000-0005-0000-0000-00001E080000}"/>
    <cellStyle name="Normální 4 5" xfId="2109" xr:uid="{00000000-0005-0000-0000-00001F080000}"/>
    <cellStyle name="Normální 4 6" xfId="2110" xr:uid="{00000000-0005-0000-0000-000020080000}"/>
    <cellStyle name="Normální 4 7" xfId="2111" xr:uid="{00000000-0005-0000-0000-000021080000}"/>
    <cellStyle name="Normální 4 8" xfId="2112" xr:uid="{00000000-0005-0000-0000-000022080000}"/>
    <cellStyle name="Normální 4 9" xfId="2113" xr:uid="{00000000-0005-0000-0000-000023080000}"/>
    <cellStyle name="normální 40 2" xfId="2114" xr:uid="{00000000-0005-0000-0000-000024080000}"/>
    <cellStyle name="normální 40 3" xfId="2115" xr:uid="{00000000-0005-0000-0000-000025080000}"/>
    <cellStyle name="normální 41 2" xfId="2116" xr:uid="{00000000-0005-0000-0000-000026080000}"/>
    <cellStyle name="normální 41 3" xfId="2117" xr:uid="{00000000-0005-0000-0000-000027080000}"/>
    <cellStyle name="normální 42 2" xfId="2118" xr:uid="{00000000-0005-0000-0000-000028080000}"/>
    <cellStyle name="normální 42 3" xfId="2119" xr:uid="{00000000-0005-0000-0000-000029080000}"/>
    <cellStyle name="normální 43 2" xfId="2120" xr:uid="{00000000-0005-0000-0000-00002A080000}"/>
    <cellStyle name="normální 43 3" xfId="2121" xr:uid="{00000000-0005-0000-0000-00002B080000}"/>
    <cellStyle name="normální 44 2" xfId="2122" xr:uid="{00000000-0005-0000-0000-00002C080000}"/>
    <cellStyle name="normální 44 3" xfId="2123" xr:uid="{00000000-0005-0000-0000-00002D080000}"/>
    <cellStyle name="normální 45 2" xfId="2124" xr:uid="{00000000-0005-0000-0000-00002E080000}"/>
    <cellStyle name="normální 45 3" xfId="2125" xr:uid="{00000000-0005-0000-0000-00002F080000}"/>
    <cellStyle name="normální 46 2" xfId="2126" xr:uid="{00000000-0005-0000-0000-000030080000}"/>
    <cellStyle name="normální 46 3" xfId="2127" xr:uid="{00000000-0005-0000-0000-000031080000}"/>
    <cellStyle name="normální 47 2" xfId="2128" xr:uid="{00000000-0005-0000-0000-000032080000}"/>
    <cellStyle name="normální 47 3" xfId="2129" xr:uid="{00000000-0005-0000-0000-000033080000}"/>
    <cellStyle name="normální 48 2" xfId="2130" xr:uid="{00000000-0005-0000-0000-000034080000}"/>
    <cellStyle name="normální 48 3" xfId="2131" xr:uid="{00000000-0005-0000-0000-000035080000}"/>
    <cellStyle name="normální 49 2" xfId="2132" xr:uid="{00000000-0005-0000-0000-000036080000}"/>
    <cellStyle name="normální 49 3" xfId="2133" xr:uid="{00000000-0005-0000-0000-000037080000}"/>
    <cellStyle name="Normální 5" xfId="2134" xr:uid="{00000000-0005-0000-0000-000038080000}"/>
    <cellStyle name="normální 5 2" xfId="2135" xr:uid="{00000000-0005-0000-0000-000039080000}"/>
    <cellStyle name="normální 5 3" xfId="2136" xr:uid="{00000000-0005-0000-0000-00003A080000}"/>
    <cellStyle name="normální 5 4" xfId="2137" xr:uid="{00000000-0005-0000-0000-00003B080000}"/>
    <cellStyle name="normální 50 2" xfId="2138" xr:uid="{00000000-0005-0000-0000-00003C080000}"/>
    <cellStyle name="normální 50 3" xfId="2139" xr:uid="{00000000-0005-0000-0000-00003D080000}"/>
    <cellStyle name="normální 51 2" xfId="2140" xr:uid="{00000000-0005-0000-0000-00003E080000}"/>
    <cellStyle name="normální 51 3" xfId="2141" xr:uid="{00000000-0005-0000-0000-00003F080000}"/>
    <cellStyle name="normální 52 2" xfId="2142" xr:uid="{00000000-0005-0000-0000-000040080000}"/>
    <cellStyle name="normální 52 3" xfId="2143" xr:uid="{00000000-0005-0000-0000-000041080000}"/>
    <cellStyle name="normální 53 2" xfId="2144" xr:uid="{00000000-0005-0000-0000-000042080000}"/>
    <cellStyle name="normální 53 3" xfId="2145" xr:uid="{00000000-0005-0000-0000-000043080000}"/>
    <cellStyle name="normální 54 2" xfId="2146" xr:uid="{00000000-0005-0000-0000-000044080000}"/>
    <cellStyle name="normální 54 3" xfId="2147" xr:uid="{00000000-0005-0000-0000-000045080000}"/>
    <cellStyle name="normální 55 2" xfId="2148" xr:uid="{00000000-0005-0000-0000-000046080000}"/>
    <cellStyle name="normální 55 3" xfId="2149" xr:uid="{00000000-0005-0000-0000-000047080000}"/>
    <cellStyle name="normální 56 2" xfId="2150" xr:uid="{00000000-0005-0000-0000-000048080000}"/>
    <cellStyle name="normální 56 3" xfId="2151" xr:uid="{00000000-0005-0000-0000-000049080000}"/>
    <cellStyle name="normální 57 2" xfId="2152" xr:uid="{00000000-0005-0000-0000-00004A080000}"/>
    <cellStyle name="normální 57 3" xfId="2153" xr:uid="{00000000-0005-0000-0000-00004B080000}"/>
    <cellStyle name="normální 58 2" xfId="2154" xr:uid="{00000000-0005-0000-0000-00004C080000}"/>
    <cellStyle name="normální 58 3" xfId="2155" xr:uid="{00000000-0005-0000-0000-00004D080000}"/>
    <cellStyle name="normální 59 2" xfId="2156" xr:uid="{00000000-0005-0000-0000-00004E080000}"/>
    <cellStyle name="normální 59 3" xfId="2157" xr:uid="{00000000-0005-0000-0000-00004F080000}"/>
    <cellStyle name="Normální 6" xfId="2158" xr:uid="{00000000-0005-0000-0000-000050080000}"/>
    <cellStyle name="normální 6 2" xfId="2159" xr:uid="{00000000-0005-0000-0000-000051080000}"/>
    <cellStyle name="normální 6 3" xfId="2160" xr:uid="{00000000-0005-0000-0000-000052080000}"/>
    <cellStyle name="normální 60 2" xfId="2161" xr:uid="{00000000-0005-0000-0000-000053080000}"/>
    <cellStyle name="normální 60 3" xfId="2162" xr:uid="{00000000-0005-0000-0000-000054080000}"/>
    <cellStyle name="normální 61" xfId="2163" xr:uid="{00000000-0005-0000-0000-000055080000}"/>
    <cellStyle name="normální 61 2" xfId="2164" xr:uid="{00000000-0005-0000-0000-000056080000}"/>
    <cellStyle name="normální 61 3" xfId="2165" xr:uid="{00000000-0005-0000-0000-000057080000}"/>
    <cellStyle name="normální 62 2" xfId="2166" xr:uid="{00000000-0005-0000-0000-000058080000}"/>
    <cellStyle name="normální 62 3" xfId="2167" xr:uid="{00000000-0005-0000-0000-000059080000}"/>
    <cellStyle name="normální 63 2" xfId="2168" xr:uid="{00000000-0005-0000-0000-00005A080000}"/>
    <cellStyle name="normální 63 3" xfId="2169" xr:uid="{00000000-0005-0000-0000-00005B080000}"/>
    <cellStyle name="normální 64 2" xfId="2170" xr:uid="{00000000-0005-0000-0000-00005C080000}"/>
    <cellStyle name="normální 64 3" xfId="2171" xr:uid="{00000000-0005-0000-0000-00005D080000}"/>
    <cellStyle name="normální 65 2" xfId="2172" xr:uid="{00000000-0005-0000-0000-00005E080000}"/>
    <cellStyle name="normální 65 3" xfId="2173" xr:uid="{00000000-0005-0000-0000-00005F080000}"/>
    <cellStyle name="normální 66 2" xfId="2174" xr:uid="{00000000-0005-0000-0000-000060080000}"/>
    <cellStyle name="normální 66 3" xfId="2175" xr:uid="{00000000-0005-0000-0000-000061080000}"/>
    <cellStyle name="normální 67" xfId="2176" xr:uid="{00000000-0005-0000-0000-000062080000}"/>
    <cellStyle name="normální 68 2" xfId="2177" xr:uid="{00000000-0005-0000-0000-000063080000}"/>
    <cellStyle name="normální 68 3" xfId="2178" xr:uid="{00000000-0005-0000-0000-000064080000}"/>
    <cellStyle name="normální 68 4" xfId="2179" xr:uid="{00000000-0005-0000-0000-000065080000}"/>
    <cellStyle name="normální 69 2" xfId="2180" xr:uid="{00000000-0005-0000-0000-000066080000}"/>
    <cellStyle name="normální 69 3" xfId="2181" xr:uid="{00000000-0005-0000-0000-000067080000}"/>
    <cellStyle name="Normální 7" xfId="2182" xr:uid="{00000000-0005-0000-0000-000068080000}"/>
    <cellStyle name="normální 7 2" xfId="2183" xr:uid="{00000000-0005-0000-0000-000069080000}"/>
    <cellStyle name="normální 7 3" xfId="2184" xr:uid="{00000000-0005-0000-0000-00006A080000}"/>
    <cellStyle name="normální 70 2" xfId="2185" xr:uid="{00000000-0005-0000-0000-00006B080000}"/>
    <cellStyle name="normální 70 3" xfId="2186" xr:uid="{00000000-0005-0000-0000-00006C080000}"/>
    <cellStyle name="normální 71 2" xfId="2187" xr:uid="{00000000-0005-0000-0000-00006D080000}"/>
    <cellStyle name="normální 71 3" xfId="2188" xr:uid="{00000000-0005-0000-0000-00006E080000}"/>
    <cellStyle name="normální 72" xfId="2189" xr:uid="{00000000-0005-0000-0000-00006F080000}"/>
    <cellStyle name="normální 72 2" xfId="2190" xr:uid="{00000000-0005-0000-0000-000070080000}"/>
    <cellStyle name="normální 72 3" xfId="2191" xr:uid="{00000000-0005-0000-0000-000071080000}"/>
    <cellStyle name="normální 73 2" xfId="2192" xr:uid="{00000000-0005-0000-0000-000072080000}"/>
    <cellStyle name="normální 73 3" xfId="2193" xr:uid="{00000000-0005-0000-0000-000073080000}"/>
    <cellStyle name="normální 74 2" xfId="2194" xr:uid="{00000000-0005-0000-0000-000074080000}"/>
    <cellStyle name="normální 74 3" xfId="2195" xr:uid="{00000000-0005-0000-0000-000075080000}"/>
    <cellStyle name="normální 75 2" xfId="2196" xr:uid="{00000000-0005-0000-0000-000076080000}"/>
    <cellStyle name="normální 75 3" xfId="2197" xr:uid="{00000000-0005-0000-0000-000077080000}"/>
    <cellStyle name="normální 76 2" xfId="2198" xr:uid="{00000000-0005-0000-0000-000078080000}"/>
    <cellStyle name="normální 76 3" xfId="2199" xr:uid="{00000000-0005-0000-0000-000079080000}"/>
    <cellStyle name="normální 77 2" xfId="2200" xr:uid="{00000000-0005-0000-0000-00007A080000}"/>
    <cellStyle name="normální 77 3" xfId="2201" xr:uid="{00000000-0005-0000-0000-00007B080000}"/>
    <cellStyle name="normální 78 2" xfId="2202" xr:uid="{00000000-0005-0000-0000-00007C080000}"/>
    <cellStyle name="normální 78 3" xfId="2203" xr:uid="{00000000-0005-0000-0000-00007D080000}"/>
    <cellStyle name="normální 79" xfId="2204" xr:uid="{00000000-0005-0000-0000-00007E080000}"/>
    <cellStyle name="Normální 8" xfId="2205" xr:uid="{00000000-0005-0000-0000-00007F080000}"/>
    <cellStyle name="normální 8 2" xfId="2206" xr:uid="{00000000-0005-0000-0000-000080080000}"/>
    <cellStyle name="normální 8 3" xfId="2207" xr:uid="{00000000-0005-0000-0000-000081080000}"/>
    <cellStyle name="normální 80 10" xfId="2208" xr:uid="{00000000-0005-0000-0000-000082080000}"/>
    <cellStyle name="normální 80 2" xfId="2209" xr:uid="{00000000-0005-0000-0000-000083080000}"/>
    <cellStyle name="normální 80 3" xfId="2210" xr:uid="{00000000-0005-0000-0000-000084080000}"/>
    <cellStyle name="normální 80 4" xfId="2211" xr:uid="{00000000-0005-0000-0000-000085080000}"/>
    <cellStyle name="normální 80 5" xfId="2212" xr:uid="{00000000-0005-0000-0000-000086080000}"/>
    <cellStyle name="normální 80 6" xfId="2213" xr:uid="{00000000-0005-0000-0000-000087080000}"/>
    <cellStyle name="normální 80 7" xfId="2214" xr:uid="{00000000-0005-0000-0000-000088080000}"/>
    <cellStyle name="normální 80 8" xfId="2215" xr:uid="{00000000-0005-0000-0000-000089080000}"/>
    <cellStyle name="normální 80 9" xfId="2216" xr:uid="{00000000-0005-0000-0000-00008A080000}"/>
    <cellStyle name="normální 81 2" xfId="2217" xr:uid="{00000000-0005-0000-0000-00008B080000}"/>
    <cellStyle name="normální 81 3" xfId="2218" xr:uid="{00000000-0005-0000-0000-00008C080000}"/>
    <cellStyle name="normální 84" xfId="2219" xr:uid="{00000000-0005-0000-0000-00008D080000}"/>
    <cellStyle name="Normální 9" xfId="2220" xr:uid="{00000000-0005-0000-0000-00008E080000}"/>
    <cellStyle name="normální 9 2" xfId="2221" xr:uid="{00000000-0005-0000-0000-00008F080000}"/>
    <cellStyle name="normální 9 3" xfId="2222" xr:uid="{00000000-0005-0000-0000-000090080000}"/>
    <cellStyle name="normální vzor" xfId="2223" xr:uid="{00000000-0005-0000-0000-000091080000}"/>
    <cellStyle name="normální_mont_prace-sp" xfId="54" xr:uid="{00000000-0005-0000-0000-000092080000}"/>
    <cellStyle name="Normalny_laroux" xfId="2224" xr:uid="{00000000-0005-0000-0000-000093080000}"/>
    <cellStyle name="Percent ()" xfId="2225" xr:uid="{00000000-0005-0000-0000-000094080000}"/>
    <cellStyle name="Percent () 10" xfId="2226" xr:uid="{00000000-0005-0000-0000-000095080000}"/>
    <cellStyle name="Percent () 10 2" xfId="2227" xr:uid="{00000000-0005-0000-0000-000096080000}"/>
    <cellStyle name="Percent () 10 3" xfId="2228" xr:uid="{00000000-0005-0000-0000-000097080000}"/>
    <cellStyle name="Percent () 11" xfId="2229" xr:uid="{00000000-0005-0000-0000-000098080000}"/>
    <cellStyle name="Percent () 11 2" xfId="2230" xr:uid="{00000000-0005-0000-0000-000099080000}"/>
    <cellStyle name="Percent () 11 3" xfId="2231" xr:uid="{00000000-0005-0000-0000-00009A080000}"/>
    <cellStyle name="Percent () 12" xfId="2232" xr:uid="{00000000-0005-0000-0000-00009B080000}"/>
    <cellStyle name="Percent () 12 2" xfId="2233" xr:uid="{00000000-0005-0000-0000-00009C080000}"/>
    <cellStyle name="Percent () 12 3" xfId="2234" xr:uid="{00000000-0005-0000-0000-00009D080000}"/>
    <cellStyle name="Percent () 13" xfId="2235" xr:uid="{00000000-0005-0000-0000-00009E080000}"/>
    <cellStyle name="Percent () 13 2" xfId="2236" xr:uid="{00000000-0005-0000-0000-00009F080000}"/>
    <cellStyle name="Percent () 13 3" xfId="2237" xr:uid="{00000000-0005-0000-0000-0000A0080000}"/>
    <cellStyle name="Percent () 14" xfId="2238" xr:uid="{00000000-0005-0000-0000-0000A1080000}"/>
    <cellStyle name="Percent () 14 2" xfId="2239" xr:uid="{00000000-0005-0000-0000-0000A2080000}"/>
    <cellStyle name="Percent () 14 3" xfId="2240" xr:uid="{00000000-0005-0000-0000-0000A3080000}"/>
    <cellStyle name="Percent () 15" xfId="2241" xr:uid="{00000000-0005-0000-0000-0000A4080000}"/>
    <cellStyle name="Percent () 15 2" xfId="2242" xr:uid="{00000000-0005-0000-0000-0000A5080000}"/>
    <cellStyle name="Percent () 15 3" xfId="2243" xr:uid="{00000000-0005-0000-0000-0000A6080000}"/>
    <cellStyle name="Percent () 16" xfId="2244" xr:uid="{00000000-0005-0000-0000-0000A7080000}"/>
    <cellStyle name="Percent () 16 2" xfId="2245" xr:uid="{00000000-0005-0000-0000-0000A8080000}"/>
    <cellStyle name="Percent () 16 3" xfId="2246" xr:uid="{00000000-0005-0000-0000-0000A9080000}"/>
    <cellStyle name="Percent () 17" xfId="2247" xr:uid="{00000000-0005-0000-0000-0000AA080000}"/>
    <cellStyle name="Percent () 17 2" xfId="2248" xr:uid="{00000000-0005-0000-0000-0000AB080000}"/>
    <cellStyle name="Percent () 17 3" xfId="2249" xr:uid="{00000000-0005-0000-0000-0000AC080000}"/>
    <cellStyle name="Percent () 18" xfId="2250" xr:uid="{00000000-0005-0000-0000-0000AD080000}"/>
    <cellStyle name="Percent () 18 2" xfId="2251" xr:uid="{00000000-0005-0000-0000-0000AE080000}"/>
    <cellStyle name="Percent () 18 3" xfId="2252" xr:uid="{00000000-0005-0000-0000-0000AF080000}"/>
    <cellStyle name="Percent () 19" xfId="2253" xr:uid="{00000000-0005-0000-0000-0000B0080000}"/>
    <cellStyle name="Percent () 19 2" xfId="2254" xr:uid="{00000000-0005-0000-0000-0000B1080000}"/>
    <cellStyle name="Percent () 19 3" xfId="2255" xr:uid="{00000000-0005-0000-0000-0000B2080000}"/>
    <cellStyle name="Percent () 2" xfId="2256" xr:uid="{00000000-0005-0000-0000-0000B3080000}"/>
    <cellStyle name="Percent () 2 2" xfId="2257" xr:uid="{00000000-0005-0000-0000-0000B4080000}"/>
    <cellStyle name="Percent () 2 3" xfId="2258" xr:uid="{00000000-0005-0000-0000-0000B5080000}"/>
    <cellStyle name="Percent () 20" xfId="2259" xr:uid="{00000000-0005-0000-0000-0000B6080000}"/>
    <cellStyle name="Percent () 20 2" xfId="2260" xr:uid="{00000000-0005-0000-0000-0000B7080000}"/>
    <cellStyle name="Percent () 20 3" xfId="2261" xr:uid="{00000000-0005-0000-0000-0000B8080000}"/>
    <cellStyle name="Percent () 21" xfId="2262" xr:uid="{00000000-0005-0000-0000-0000B9080000}"/>
    <cellStyle name="Percent () 21 2" xfId="2263" xr:uid="{00000000-0005-0000-0000-0000BA080000}"/>
    <cellStyle name="Percent () 21 3" xfId="2264" xr:uid="{00000000-0005-0000-0000-0000BB080000}"/>
    <cellStyle name="Percent () 22" xfId="2265" xr:uid="{00000000-0005-0000-0000-0000BC080000}"/>
    <cellStyle name="Percent () 22 2" xfId="2266" xr:uid="{00000000-0005-0000-0000-0000BD080000}"/>
    <cellStyle name="Percent () 22 3" xfId="2267" xr:uid="{00000000-0005-0000-0000-0000BE080000}"/>
    <cellStyle name="Percent () 23" xfId="2268" xr:uid="{00000000-0005-0000-0000-0000BF080000}"/>
    <cellStyle name="Percent () 23 2" xfId="2269" xr:uid="{00000000-0005-0000-0000-0000C0080000}"/>
    <cellStyle name="Percent () 23 3" xfId="2270" xr:uid="{00000000-0005-0000-0000-0000C1080000}"/>
    <cellStyle name="Percent () 24" xfId="2271" xr:uid="{00000000-0005-0000-0000-0000C2080000}"/>
    <cellStyle name="Percent () 25" xfId="2272" xr:uid="{00000000-0005-0000-0000-0000C3080000}"/>
    <cellStyle name="Percent () 3" xfId="2273" xr:uid="{00000000-0005-0000-0000-0000C4080000}"/>
    <cellStyle name="Percent () 3 2" xfId="2274" xr:uid="{00000000-0005-0000-0000-0000C5080000}"/>
    <cellStyle name="Percent () 3 3" xfId="2275" xr:uid="{00000000-0005-0000-0000-0000C6080000}"/>
    <cellStyle name="Percent () 4" xfId="2276" xr:uid="{00000000-0005-0000-0000-0000C7080000}"/>
    <cellStyle name="Percent () 4 2" xfId="2277" xr:uid="{00000000-0005-0000-0000-0000C8080000}"/>
    <cellStyle name="Percent () 4 3" xfId="2278" xr:uid="{00000000-0005-0000-0000-0000C9080000}"/>
    <cellStyle name="Percent () 5" xfId="2279" xr:uid="{00000000-0005-0000-0000-0000CA080000}"/>
    <cellStyle name="Percent () 5 2" xfId="2280" xr:uid="{00000000-0005-0000-0000-0000CB080000}"/>
    <cellStyle name="Percent () 5 3" xfId="2281" xr:uid="{00000000-0005-0000-0000-0000CC080000}"/>
    <cellStyle name="Percent () 6" xfId="2282" xr:uid="{00000000-0005-0000-0000-0000CD080000}"/>
    <cellStyle name="Percent () 6 2" xfId="2283" xr:uid="{00000000-0005-0000-0000-0000CE080000}"/>
    <cellStyle name="Percent () 6 3" xfId="2284" xr:uid="{00000000-0005-0000-0000-0000CF080000}"/>
    <cellStyle name="Percent () 7" xfId="2285" xr:uid="{00000000-0005-0000-0000-0000D0080000}"/>
    <cellStyle name="Percent () 7 2" xfId="2286" xr:uid="{00000000-0005-0000-0000-0000D1080000}"/>
    <cellStyle name="Percent () 7 3" xfId="2287" xr:uid="{00000000-0005-0000-0000-0000D2080000}"/>
    <cellStyle name="Percent () 8" xfId="2288" xr:uid="{00000000-0005-0000-0000-0000D3080000}"/>
    <cellStyle name="Percent () 8 2" xfId="2289" xr:uid="{00000000-0005-0000-0000-0000D4080000}"/>
    <cellStyle name="Percent () 8 3" xfId="2290" xr:uid="{00000000-0005-0000-0000-0000D5080000}"/>
    <cellStyle name="Percent () 9" xfId="2291" xr:uid="{00000000-0005-0000-0000-0000D6080000}"/>
    <cellStyle name="Percent () 9 2" xfId="2292" xr:uid="{00000000-0005-0000-0000-0000D7080000}"/>
    <cellStyle name="Percent () 9 3" xfId="2293" xr:uid="{00000000-0005-0000-0000-0000D8080000}"/>
    <cellStyle name="Percent (0)" xfId="2294" xr:uid="{00000000-0005-0000-0000-0000D9080000}"/>
    <cellStyle name="Percent (0) 2" xfId="2295" xr:uid="{00000000-0005-0000-0000-0000DA080000}"/>
    <cellStyle name="Percent (0) 3" xfId="2296" xr:uid="{00000000-0005-0000-0000-0000DB080000}"/>
    <cellStyle name="Percent (1)" xfId="2297" xr:uid="{00000000-0005-0000-0000-0000DC080000}"/>
    <cellStyle name="Percent (1) 2" xfId="2298" xr:uid="{00000000-0005-0000-0000-0000DD080000}"/>
    <cellStyle name="Percent (1) 3" xfId="2299" xr:uid="{00000000-0005-0000-0000-0000DE080000}"/>
    <cellStyle name="Percent 1" xfId="2300" xr:uid="{00000000-0005-0000-0000-0000DF080000}"/>
    <cellStyle name="Percent 1 2" xfId="2301" xr:uid="{00000000-0005-0000-0000-0000E0080000}"/>
    <cellStyle name="Percent 1 3" xfId="2302" xr:uid="{00000000-0005-0000-0000-0000E1080000}"/>
    <cellStyle name="Percent 2" xfId="2303" xr:uid="{00000000-0005-0000-0000-0000E2080000}"/>
    <cellStyle name="Percent 2 2" xfId="2304" xr:uid="{00000000-0005-0000-0000-0000E3080000}"/>
    <cellStyle name="Percent 2 3" xfId="2305" xr:uid="{00000000-0005-0000-0000-0000E4080000}"/>
    <cellStyle name="Percent_Account Detail" xfId="2306" xr:uid="{00000000-0005-0000-0000-0000E5080000}"/>
    <cellStyle name="podkapitola" xfId="2307" xr:uid="{00000000-0005-0000-0000-0000E6080000}"/>
    <cellStyle name="Podnadpis" xfId="2308" xr:uid="{00000000-0005-0000-0000-0000E7080000}"/>
    <cellStyle name="Polozka" xfId="2309" xr:uid="{00000000-0005-0000-0000-0000E8080000}"/>
    <cellStyle name="polozka 2" xfId="2310" xr:uid="{00000000-0005-0000-0000-0000E9080000}"/>
    <cellStyle name="popis" xfId="2311" xr:uid="{00000000-0005-0000-0000-0000EA080000}"/>
    <cellStyle name="popis polozky" xfId="2312" xr:uid="{00000000-0005-0000-0000-0000EB080000}"/>
    <cellStyle name="pozice" xfId="2313" xr:uid="{00000000-0005-0000-0000-0000EC080000}"/>
    <cellStyle name="Poznámka" xfId="55" builtinId="10" customBuiltin="1"/>
    <cellStyle name="Poznámka 2" xfId="2314" xr:uid="{00000000-0005-0000-0000-0000EE080000}"/>
    <cellStyle name="Poznámka 2 2" xfId="2315" xr:uid="{00000000-0005-0000-0000-0000EF080000}"/>
    <cellStyle name="Poznámka 2 3" xfId="2316" xr:uid="{00000000-0005-0000-0000-0000F0080000}"/>
    <cellStyle name="Poznámka 2 4" xfId="2317" xr:uid="{00000000-0005-0000-0000-0000F1080000}"/>
    <cellStyle name="Poznámka 2 5" xfId="2318" xr:uid="{00000000-0005-0000-0000-0000F2080000}"/>
    <cellStyle name="Poznámka 2 6" xfId="2319" xr:uid="{00000000-0005-0000-0000-0000F3080000}"/>
    <cellStyle name="Poznámka 2 7" xfId="2320" xr:uid="{00000000-0005-0000-0000-0000F4080000}"/>
    <cellStyle name="Poznámka 2 8" xfId="2321" xr:uid="{00000000-0005-0000-0000-0000F5080000}"/>
    <cellStyle name="Poznámka 3" xfId="2322" xr:uid="{00000000-0005-0000-0000-0000F6080000}"/>
    <cellStyle name="Poznámka 3 2" xfId="2323" xr:uid="{00000000-0005-0000-0000-0000F7080000}"/>
    <cellStyle name="Poznámka 3 3" xfId="2324" xr:uid="{00000000-0005-0000-0000-0000F8080000}"/>
    <cellStyle name="Poznámka 3 4" xfId="2325" xr:uid="{00000000-0005-0000-0000-0000F9080000}"/>
    <cellStyle name="Poznámka 3 5" xfId="2326" xr:uid="{00000000-0005-0000-0000-0000FA080000}"/>
    <cellStyle name="Poznámka 3 6" xfId="2327" xr:uid="{00000000-0005-0000-0000-0000FB080000}"/>
    <cellStyle name="Poznámka 4" xfId="2328" xr:uid="{00000000-0005-0000-0000-0000FC080000}"/>
    <cellStyle name="Poznámka 4 2" xfId="2329" xr:uid="{00000000-0005-0000-0000-0000FD080000}"/>
    <cellStyle name="Poznámka 4 3" xfId="2330" xr:uid="{00000000-0005-0000-0000-0000FE080000}"/>
    <cellStyle name="Poznámka 4 4" xfId="2331" xr:uid="{00000000-0005-0000-0000-0000FF080000}"/>
    <cellStyle name="Poznámka 4 5" xfId="2332" xr:uid="{00000000-0005-0000-0000-000000090000}"/>
    <cellStyle name="Poznámka 4 6" xfId="2333" xr:uid="{00000000-0005-0000-0000-000001090000}"/>
    <cellStyle name="Prepojená bunka" xfId="56" xr:uid="{00000000-0005-0000-0000-000002090000}"/>
    <cellStyle name="Procenta 2" xfId="2334" xr:uid="{00000000-0005-0000-0000-000003090000}"/>
    <cellStyle name="Procenta 2 2" xfId="2335" xr:uid="{00000000-0005-0000-0000-000004090000}"/>
    <cellStyle name="Procenta 3" xfId="2336" xr:uid="{00000000-0005-0000-0000-000005090000}"/>
    <cellStyle name="Propojená buňka" xfId="57" builtinId="24" customBuiltin="1"/>
    <cellStyle name="Propojená buňka 2" xfId="2337" xr:uid="{00000000-0005-0000-0000-000007090000}"/>
    <cellStyle name="Propojená buňka 2 2" xfId="2338" xr:uid="{00000000-0005-0000-0000-000008090000}"/>
    <cellStyle name="Propojená buňka 2 3" xfId="2339" xr:uid="{00000000-0005-0000-0000-000009090000}"/>
    <cellStyle name="Propojená buňka 2 4" xfId="2340" xr:uid="{00000000-0005-0000-0000-00000A090000}"/>
    <cellStyle name="Propojená buňka 2 5" xfId="2341" xr:uid="{00000000-0005-0000-0000-00000B090000}"/>
    <cellStyle name="Propojená buňka 2 6" xfId="2342" xr:uid="{00000000-0005-0000-0000-00000C090000}"/>
    <cellStyle name="Propojená buňka 2 7" xfId="2343" xr:uid="{00000000-0005-0000-0000-00000D090000}"/>
    <cellStyle name="Propojená buňka 2 8" xfId="2344" xr:uid="{00000000-0005-0000-0000-00000E090000}"/>
    <cellStyle name="Propojená buňka 3" xfId="2345" xr:uid="{00000000-0005-0000-0000-00000F090000}"/>
    <cellStyle name="Propojená buňka 3 2" xfId="2346" xr:uid="{00000000-0005-0000-0000-000010090000}"/>
    <cellStyle name="Propojená buňka 3 3" xfId="2347" xr:uid="{00000000-0005-0000-0000-000011090000}"/>
    <cellStyle name="Propojená buňka 3 4" xfId="2348" xr:uid="{00000000-0005-0000-0000-000012090000}"/>
    <cellStyle name="Propojená buňka 3 5" xfId="2349" xr:uid="{00000000-0005-0000-0000-000013090000}"/>
    <cellStyle name="Propojená buňka 3 6" xfId="2350" xr:uid="{00000000-0005-0000-0000-000014090000}"/>
    <cellStyle name="Propojená buňka 4" xfId="2351" xr:uid="{00000000-0005-0000-0000-000015090000}"/>
    <cellStyle name="Propojená buňka 4 2" xfId="2352" xr:uid="{00000000-0005-0000-0000-000016090000}"/>
    <cellStyle name="Propojená buňka 4 3" xfId="2353" xr:uid="{00000000-0005-0000-0000-000017090000}"/>
    <cellStyle name="Propojená buňka 4 4" xfId="2354" xr:uid="{00000000-0005-0000-0000-000018090000}"/>
    <cellStyle name="Propojená buňka 4 5" xfId="2355" xr:uid="{00000000-0005-0000-0000-000019090000}"/>
    <cellStyle name="Propojená buňka 4 6" xfId="2356" xr:uid="{00000000-0005-0000-0000-00001A090000}"/>
    <cellStyle name="R_price" xfId="58" xr:uid="{00000000-0005-0000-0000-00001B090000}"/>
    <cellStyle name="R_price_Turnikety" xfId="2357" xr:uid="{00000000-0005-0000-0000-00001C090000}"/>
    <cellStyle name="R_text" xfId="59" xr:uid="{00000000-0005-0000-0000-00001D090000}"/>
    <cellStyle name="R_text_Turnikety" xfId="2358" xr:uid="{00000000-0005-0000-0000-00001E090000}"/>
    <cellStyle name="RH1" xfId="60" xr:uid="{00000000-0005-0000-0000-00001F090000}"/>
    <cellStyle name="Shaded" xfId="2359" xr:uid="{00000000-0005-0000-0000-000020090000}"/>
    <cellStyle name="Shaded 2" xfId="2360" xr:uid="{00000000-0005-0000-0000-000021090000}"/>
    <cellStyle name="Shaded 3" xfId="2361" xr:uid="{00000000-0005-0000-0000-000022090000}"/>
    <cellStyle name="Skupina" xfId="2362" xr:uid="{00000000-0005-0000-0000-000023090000}"/>
    <cellStyle name="spec množství" xfId="2363" xr:uid="{00000000-0005-0000-0000-000024090000}"/>
    <cellStyle name="Specifikace" xfId="2364" xr:uid="{00000000-0005-0000-0000-000025090000}"/>
    <cellStyle name="Specifikace 2" xfId="2365" xr:uid="{00000000-0005-0000-0000-000026090000}"/>
    <cellStyle name="Specifikace 3" xfId="2366" xr:uid="{00000000-0005-0000-0000-000027090000}"/>
    <cellStyle name="Specifikace 4" xfId="2367" xr:uid="{00000000-0005-0000-0000-000028090000}"/>
    <cellStyle name="Spolu" xfId="61" xr:uid="{00000000-0005-0000-0000-000029090000}"/>
    <cellStyle name="Správně" xfId="62" builtinId="26" customBuiltin="1"/>
    <cellStyle name="Správně 2" xfId="2368" xr:uid="{00000000-0005-0000-0000-00002B090000}"/>
    <cellStyle name="Správně 2 2" xfId="2369" xr:uid="{00000000-0005-0000-0000-00002C090000}"/>
    <cellStyle name="Správně 2 3" xfId="2370" xr:uid="{00000000-0005-0000-0000-00002D090000}"/>
    <cellStyle name="Správně 2 4" xfId="2371" xr:uid="{00000000-0005-0000-0000-00002E090000}"/>
    <cellStyle name="Správně 2 5" xfId="2372" xr:uid="{00000000-0005-0000-0000-00002F090000}"/>
    <cellStyle name="Správně 2 6" xfId="2373" xr:uid="{00000000-0005-0000-0000-000030090000}"/>
    <cellStyle name="Správně 2 7" xfId="2374" xr:uid="{00000000-0005-0000-0000-000031090000}"/>
    <cellStyle name="Správně 2 8" xfId="2375" xr:uid="{00000000-0005-0000-0000-000032090000}"/>
    <cellStyle name="Správně 3" xfId="2376" xr:uid="{00000000-0005-0000-0000-000033090000}"/>
    <cellStyle name="Správně 3 2" xfId="2377" xr:uid="{00000000-0005-0000-0000-000034090000}"/>
    <cellStyle name="Správně 3 3" xfId="2378" xr:uid="{00000000-0005-0000-0000-000035090000}"/>
    <cellStyle name="Správně 3 4" xfId="2379" xr:uid="{00000000-0005-0000-0000-000036090000}"/>
    <cellStyle name="Správně 3 5" xfId="2380" xr:uid="{00000000-0005-0000-0000-000037090000}"/>
    <cellStyle name="Správně 3 6" xfId="2381" xr:uid="{00000000-0005-0000-0000-000038090000}"/>
    <cellStyle name="Správně 4" xfId="2382" xr:uid="{00000000-0005-0000-0000-000039090000}"/>
    <cellStyle name="Správně 4 2" xfId="2383" xr:uid="{00000000-0005-0000-0000-00003A090000}"/>
    <cellStyle name="Správně 4 3" xfId="2384" xr:uid="{00000000-0005-0000-0000-00003B090000}"/>
    <cellStyle name="Správně 4 4" xfId="2385" xr:uid="{00000000-0005-0000-0000-00003C090000}"/>
    <cellStyle name="Správně 4 5" xfId="2386" xr:uid="{00000000-0005-0000-0000-00003D090000}"/>
    <cellStyle name="Správně 4 6" xfId="2387" xr:uid="{00000000-0005-0000-0000-00003E090000}"/>
    <cellStyle name="Standaard_Blad1_3" xfId="2388" xr:uid="{00000000-0005-0000-0000-00003F090000}"/>
    <cellStyle name="Standard_aktuell" xfId="2389" xr:uid="{00000000-0005-0000-0000-000040090000}"/>
    <cellStyle name="standardní-Courier12" xfId="2390" xr:uid="{00000000-0005-0000-0000-000041090000}"/>
    <cellStyle name="standardní-podtržený" xfId="2391" xr:uid="{00000000-0005-0000-0000-000042090000}"/>
    <cellStyle name="standardní-podtržený-šikmý" xfId="2392" xr:uid="{00000000-0005-0000-0000-000043090000}"/>
    <cellStyle name="standardní-tučně" xfId="2393" xr:uid="{00000000-0005-0000-0000-000044090000}"/>
    <cellStyle name="standard-podtr" xfId="2394" xr:uid="{00000000-0005-0000-0000-000045090000}"/>
    <cellStyle name="standard-podtr/tučně" xfId="2395" xr:uid="{00000000-0005-0000-0000-000046090000}"/>
    <cellStyle name="Stín+tučně" xfId="2396" xr:uid="{00000000-0005-0000-0000-000047090000}"/>
    <cellStyle name="Stín+tučně+velké písmo" xfId="2397" xr:uid="{00000000-0005-0000-0000-000048090000}"/>
    <cellStyle name="Styl 1" xfId="63" xr:uid="{00000000-0005-0000-0000-000049090000}"/>
    <cellStyle name="Styl 1 2" xfId="2398" xr:uid="{00000000-0005-0000-0000-00004A090000}"/>
    <cellStyle name="Styl 1 2 2" xfId="2399" xr:uid="{00000000-0005-0000-0000-00004B090000}"/>
    <cellStyle name="Styl 1 3" xfId="2400" xr:uid="{00000000-0005-0000-0000-00004C090000}"/>
    <cellStyle name="Styl 1 4" xfId="2401" xr:uid="{00000000-0005-0000-0000-00004D090000}"/>
    <cellStyle name="Styl 1 5" xfId="2402" xr:uid="{00000000-0005-0000-0000-00004E090000}"/>
    <cellStyle name="Styl 1_rozp_YAZZ_výběr_konec" xfId="2403" xr:uid="{00000000-0005-0000-0000-00004F090000}"/>
    <cellStyle name="Styl 2" xfId="2404" xr:uid="{00000000-0005-0000-0000-000050090000}"/>
    <cellStyle name="Styl 3" xfId="2405" xr:uid="{00000000-0005-0000-0000-000051090000}"/>
    <cellStyle name="Sum" xfId="2406" xr:uid="{00000000-0005-0000-0000-000052090000}"/>
    <cellStyle name="Sum %of HV" xfId="2407" xr:uid="{00000000-0005-0000-0000-000053090000}"/>
    <cellStyle name="Sum %of HV 2" xfId="2408" xr:uid="{00000000-0005-0000-0000-000054090000}"/>
    <cellStyle name="Sum %of HV 3" xfId="2409" xr:uid="{00000000-0005-0000-0000-000055090000}"/>
    <cellStyle name="Sum 2" xfId="2410" xr:uid="{00000000-0005-0000-0000-000056090000}"/>
    <cellStyle name="Sum 3" xfId="2411" xr:uid="{00000000-0005-0000-0000-000057090000}"/>
    <cellStyle name="Špatně" xfId="42" builtinId="27" customBuiltin="1"/>
    <cellStyle name="tabulka cenník" xfId="2412" xr:uid="{00000000-0005-0000-0000-000058090000}"/>
    <cellStyle name="text" xfId="2413" xr:uid="{00000000-0005-0000-0000-000059090000}"/>
    <cellStyle name="Text upozornění" xfId="64" builtinId="11" customBuiltin="1"/>
    <cellStyle name="Text upozornění 2" xfId="2414" xr:uid="{00000000-0005-0000-0000-00005B090000}"/>
    <cellStyle name="Text upozornění 2 2" xfId="2415" xr:uid="{00000000-0005-0000-0000-00005C090000}"/>
    <cellStyle name="Text upozornění 2 3" xfId="2416" xr:uid="{00000000-0005-0000-0000-00005D090000}"/>
    <cellStyle name="Text upozornění 2 4" xfId="2417" xr:uid="{00000000-0005-0000-0000-00005E090000}"/>
    <cellStyle name="Text upozornění 2 5" xfId="2418" xr:uid="{00000000-0005-0000-0000-00005F090000}"/>
    <cellStyle name="Text upozornění 2 6" xfId="2419" xr:uid="{00000000-0005-0000-0000-000060090000}"/>
    <cellStyle name="Text upozornění 2 7" xfId="2420" xr:uid="{00000000-0005-0000-0000-000061090000}"/>
    <cellStyle name="Text upozornění 2 8" xfId="2421" xr:uid="{00000000-0005-0000-0000-000062090000}"/>
    <cellStyle name="Text upozornění 3" xfId="2422" xr:uid="{00000000-0005-0000-0000-000063090000}"/>
    <cellStyle name="Text upozornění 3 2" xfId="2423" xr:uid="{00000000-0005-0000-0000-000064090000}"/>
    <cellStyle name="Text upozornění 3 3" xfId="2424" xr:uid="{00000000-0005-0000-0000-000065090000}"/>
    <cellStyle name="Text upozornění 3 4" xfId="2425" xr:uid="{00000000-0005-0000-0000-000066090000}"/>
    <cellStyle name="Text upozornění 3 5" xfId="2426" xr:uid="{00000000-0005-0000-0000-000067090000}"/>
    <cellStyle name="Text upozornění 3 6" xfId="2427" xr:uid="{00000000-0005-0000-0000-000068090000}"/>
    <cellStyle name="Text upozornění 4" xfId="2428" xr:uid="{00000000-0005-0000-0000-000069090000}"/>
    <cellStyle name="Text upozornění 4 2" xfId="2429" xr:uid="{00000000-0005-0000-0000-00006A090000}"/>
    <cellStyle name="Text upozornění 4 3" xfId="2430" xr:uid="{00000000-0005-0000-0000-00006B090000}"/>
    <cellStyle name="Text upozornění 4 4" xfId="2431" xr:uid="{00000000-0005-0000-0000-00006C090000}"/>
    <cellStyle name="Text upozornění 4 5" xfId="2432" xr:uid="{00000000-0005-0000-0000-00006D090000}"/>
    <cellStyle name="Text upozornění 4 6" xfId="2433" xr:uid="{00000000-0005-0000-0000-00006E090000}"/>
    <cellStyle name="Text upozornenia" xfId="65" xr:uid="{00000000-0005-0000-0000-00006F090000}"/>
    <cellStyle name="Thousands (0)" xfId="2434" xr:uid="{00000000-0005-0000-0000-000070090000}"/>
    <cellStyle name="Thousands (0) 2" xfId="2435" xr:uid="{00000000-0005-0000-0000-000071090000}"/>
    <cellStyle name="Thousands (0) 3" xfId="2436" xr:uid="{00000000-0005-0000-0000-000072090000}"/>
    <cellStyle name="Thousands (1)" xfId="2437" xr:uid="{00000000-0005-0000-0000-000073090000}"/>
    <cellStyle name="Thousands (1) 2" xfId="2438" xr:uid="{00000000-0005-0000-0000-000074090000}"/>
    <cellStyle name="Thousands (1) 3" xfId="2439" xr:uid="{00000000-0005-0000-0000-000075090000}"/>
    <cellStyle name="time" xfId="2440" xr:uid="{00000000-0005-0000-0000-000076090000}"/>
    <cellStyle name="time 2" xfId="2441" xr:uid="{00000000-0005-0000-0000-000077090000}"/>
    <cellStyle name="time 2 2" xfId="2442" xr:uid="{00000000-0005-0000-0000-000078090000}"/>
    <cellStyle name="time 2 3" xfId="2443" xr:uid="{00000000-0005-0000-0000-000079090000}"/>
    <cellStyle name="time 2 4" xfId="2444" xr:uid="{00000000-0005-0000-0000-00007A090000}"/>
    <cellStyle name="time 2 5" xfId="2445" xr:uid="{00000000-0005-0000-0000-00007B090000}"/>
    <cellStyle name="time 2 6" xfId="2446" xr:uid="{00000000-0005-0000-0000-00007C090000}"/>
    <cellStyle name="time 3" xfId="2447" xr:uid="{00000000-0005-0000-0000-00007D090000}"/>
    <cellStyle name="time 3 2" xfId="2448" xr:uid="{00000000-0005-0000-0000-00007E090000}"/>
    <cellStyle name="time 3 3" xfId="2449" xr:uid="{00000000-0005-0000-0000-00007F090000}"/>
    <cellStyle name="time 3 4" xfId="2450" xr:uid="{00000000-0005-0000-0000-000080090000}"/>
    <cellStyle name="time 3 5" xfId="2451" xr:uid="{00000000-0005-0000-0000-000081090000}"/>
    <cellStyle name="time 3 6" xfId="2452" xr:uid="{00000000-0005-0000-0000-000082090000}"/>
    <cellStyle name="Titul" xfId="66" xr:uid="{00000000-0005-0000-0000-000083090000}"/>
    <cellStyle name="Total" xfId="2453" xr:uid="{00000000-0005-0000-0000-000084090000}"/>
    <cellStyle name="Total 2" xfId="2454" xr:uid="{00000000-0005-0000-0000-000085090000}"/>
    <cellStyle name="Total 3" xfId="2455" xr:uid="{00000000-0005-0000-0000-000086090000}"/>
    <cellStyle name="Tučně" xfId="2456" xr:uid="{00000000-0005-0000-0000-000087090000}"/>
    <cellStyle name="TYP ŘÁDKU_2" xfId="2457" xr:uid="{00000000-0005-0000-0000-000088090000}"/>
    <cellStyle name="Underline 2" xfId="2458" xr:uid="{00000000-0005-0000-0000-000089090000}"/>
    <cellStyle name="Underline 2 2" xfId="2459" xr:uid="{00000000-0005-0000-0000-00008A090000}"/>
    <cellStyle name="Underline 2 3" xfId="2460" xr:uid="{00000000-0005-0000-0000-00008B090000}"/>
    <cellStyle name="Vstup" xfId="67" builtinId="20" customBuiltin="1"/>
    <cellStyle name="Vstup 2" xfId="2461" xr:uid="{00000000-0005-0000-0000-00008D090000}"/>
    <cellStyle name="Vstup 2 2" xfId="2462" xr:uid="{00000000-0005-0000-0000-00008E090000}"/>
    <cellStyle name="Vstup 2 3" xfId="2463" xr:uid="{00000000-0005-0000-0000-00008F090000}"/>
    <cellStyle name="Vstup 2 4" xfId="2464" xr:uid="{00000000-0005-0000-0000-000090090000}"/>
    <cellStyle name="Vstup 2 5" xfId="2465" xr:uid="{00000000-0005-0000-0000-000091090000}"/>
    <cellStyle name="Vstup 2 6" xfId="2466" xr:uid="{00000000-0005-0000-0000-000092090000}"/>
    <cellStyle name="Vstup 2 7" xfId="2467" xr:uid="{00000000-0005-0000-0000-000093090000}"/>
    <cellStyle name="Vstup 2 8" xfId="2468" xr:uid="{00000000-0005-0000-0000-000094090000}"/>
    <cellStyle name="Vstup 3" xfId="2469" xr:uid="{00000000-0005-0000-0000-000095090000}"/>
    <cellStyle name="Vstup 3 2" xfId="2470" xr:uid="{00000000-0005-0000-0000-000096090000}"/>
    <cellStyle name="Vstup 3 3" xfId="2471" xr:uid="{00000000-0005-0000-0000-000097090000}"/>
    <cellStyle name="Vstup 3 4" xfId="2472" xr:uid="{00000000-0005-0000-0000-000098090000}"/>
    <cellStyle name="Vstup 3 5" xfId="2473" xr:uid="{00000000-0005-0000-0000-000099090000}"/>
    <cellStyle name="Vstup 3 6" xfId="2474" xr:uid="{00000000-0005-0000-0000-00009A090000}"/>
    <cellStyle name="Vstup 4" xfId="2475" xr:uid="{00000000-0005-0000-0000-00009B090000}"/>
    <cellStyle name="Vstup 4 2" xfId="2476" xr:uid="{00000000-0005-0000-0000-00009C090000}"/>
    <cellStyle name="Vstup 4 3" xfId="2477" xr:uid="{00000000-0005-0000-0000-00009D090000}"/>
    <cellStyle name="Vstup 4 4" xfId="2478" xr:uid="{00000000-0005-0000-0000-00009E090000}"/>
    <cellStyle name="Vstup 4 5" xfId="2479" xr:uid="{00000000-0005-0000-0000-00009F090000}"/>
    <cellStyle name="Vstup 4 6" xfId="2480" xr:uid="{00000000-0005-0000-0000-0000A0090000}"/>
    <cellStyle name="VykazPolozka" xfId="2481" xr:uid="{00000000-0005-0000-0000-0000A1090000}"/>
    <cellStyle name="VykazVzorec" xfId="2482" xr:uid="{00000000-0005-0000-0000-0000A2090000}"/>
    <cellStyle name="Výpočet" xfId="68" builtinId="22" customBuiltin="1"/>
    <cellStyle name="Výpočet 2" xfId="2483" xr:uid="{00000000-0005-0000-0000-0000A4090000}"/>
    <cellStyle name="Výpočet 2 2" xfId="2484" xr:uid="{00000000-0005-0000-0000-0000A5090000}"/>
    <cellStyle name="Výpočet 2 3" xfId="2485" xr:uid="{00000000-0005-0000-0000-0000A6090000}"/>
    <cellStyle name="Výpočet 2 4" xfId="2486" xr:uid="{00000000-0005-0000-0000-0000A7090000}"/>
    <cellStyle name="Výpočet 2 5" xfId="2487" xr:uid="{00000000-0005-0000-0000-0000A8090000}"/>
    <cellStyle name="Výpočet 2 6" xfId="2488" xr:uid="{00000000-0005-0000-0000-0000A9090000}"/>
    <cellStyle name="Výpočet 2 7" xfId="2489" xr:uid="{00000000-0005-0000-0000-0000AA090000}"/>
    <cellStyle name="Výpočet 2 8" xfId="2490" xr:uid="{00000000-0005-0000-0000-0000AB090000}"/>
    <cellStyle name="Výpočet 3" xfId="2491" xr:uid="{00000000-0005-0000-0000-0000AC090000}"/>
    <cellStyle name="Výpočet 3 2" xfId="2492" xr:uid="{00000000-0005-0000-0000-0000AD090000}"/>
    <cellStyle name="Výpočet 3 3" xfId="2493" xr:uid="{00000000-0005-0000-0000-0000AE090000}"/>
    <cellStyle name="Výpočet 3 4" xfId="2494" xr:uid="{00000000-0005-0000-0000-0000AF090000}"/>
    <cellStyle name="Výpočet 3 5" xfId="2495" xr:uid="{00000000-0005-0000-0000-0000B0090000}"/>
    <cellStyle name="Výpočet 3 6" xfId="2496" xr:uid="{00000000-0005-0000-0000-0000B1090000}"/>
    <cellStyle name="Výpočet 4" xfId="2497" xr:uid="{00000000-0005-0000-0000-0000B2090000}"/>
    <cellStyle name="Výpočet 4 2" xfId="2498" xr:uid="{00000000-0005-0000-0000-0000B3090000}"/>
    <cellStyle name="Výpočet 4 3" xfId="2499" xr:uid="{00000000-0005-0000-0000-0000B4090000}"/>
    <cellStyle name="Výpočet 4 4" xfId="2500" xr:uid="{00000000-0005-0000-0000-0000B5090000}"/>
    <cellStyle name="Výpočet 4 5" xfId="2501" xr:uid="{00000000-0005-0000-0000-0000B6090000}"/>
    <cellStyle name="Výpočet 4 6" xfId="2502" xr:uid="{00000000-0005-0000-0000-0000B7090000}"/>
    <cellStyle name="Výstup" xfId="69" builtinId="21" customBuiltin="1"/>
    <cellStyle name="Výstup 2" xfId="2503" xr:uid="{00000000-0005-0000-0000-0000B9090000}"/>
    <cellStyle name="Výstup 2 2" xfId="2504" xr:uid="{00000000-0005-0000-0000-0000BA090000}"/>
    <cellStyle name="Výstup 2 3" xfId="2505" xr:uid="{00000000-0005-0000-0000-0000BB090000}"/>
    <cellStyle name="Výstup 2 4" xfId="2506" xr:uid="{00000000-0005-0000-0000-0000BC090000}"/>
    <cellStyle name="Výstup 2 5" xfId="2507" xr:uid="{00000000-0005-0000-0000-0000BD090000}"/>
    <cellStyle name="Výstup 2 6" xfId="2508" xr:uid="{00000000-0005-0000-0000-0000BE090000}"/>
    <cellStyle name="Výstup 2 7" xfId="2509" xr:uid="{00000000-0005-0000-0000-0000BF090000}"/>
    <cellStyle name="Výstup 2 8" xfId="2510" xr:uid="{00000000-0005-0000-0000-0000C0090000}"/>
    <cellStyle name="Výstup 3" xfId="2511" xr:uid="{00000000-0005-0000-0000-0000C1090000}"/>
    <cellStyle name="Výstup 3 2" xfId="2512" xr:uid="{00000000-0005-0000-0000-0000C2090000}"/>
    <cellStyle name="Výstup 3 3" xfId="2513" xr:uid="{00000000-0005-0000-0000-0000C3090000}"/>
    <cellStyle name="Výstup 3 4" xfId="2514" xr:uid="{00000000-0005-0000-0000-0000C4090000}"/>
    <cellStyle name="Výstup 3 5" xfId="2515" xr:uid="{00000000-0005-0000-0000-0000C5090000}"/>
    <cellStyle name="Výstup 3 6" xfId="2516" xr:uid="{00000000-0005-0000-0000-0000C6090000}"/>
    <cellStyle name="Výstup 4" xfId="2517" xr:uid="{00000000-0005-0000-0000-0000C7090000}"/>
    <cellStyle name="Výstup 4 2" xfId="2518" xr:uid="{00000000-0005-0000-0000-0000C8090000}"/>
    <cellStyle name="Výstup 4 3" xfId="2519" xr:uid="{00000000-0005-0000-0000-0000C9090000}"/>
    <cellStyle name="Výstup 4 4" xfId="2520" xr:uid="{00000000-0005-0000-0000-0000CA090000}"/>
    <cellStyle name="Výstup 4 5" xfId="2521" xr:uid="{00000000-0005-0000-0000-0000CB090000}"/>
    <cellStyle name="Výstup 4 6" xfId="2522" xr:uid="{00000000-0005-0000-0000-0000CC090000}"/>
    <cellStyle name="Vysvětlující text" xfId="70" builtinId="53" customBuiltin="1"/>
    <cellStyle name="Vysvětlující text 2" xfId="2523" xr:uid="{00000000-0005-0000-0000-0000CE090000}"/>
    <cellStyle name="Vysvětlující text 2 2" xfId="2524" xr:uid="{00000000-0005-0000-0000-0000CF090000}"/>
    <cellStyle name="Vysvětlující text 2 3" xfId="2525" xr:uid="{00000000-0005-0000-0000-0000D0090000}"/>
    <cellStyle name="Vysvětlující text 2 4" xfId="2526" xr:uid="{00000000-0005-0000-0000-0000D1090000}"/>
    <cellStyle name="Vysvětlující text 2 5" xfId="2527" xr:uid="{00000000-0005-0000-0000-0000D2090000}"/>
    <cellStyle name="Vysvětlující text 2 6" xfId="2528" xr:uid="{00000000-0005-0000-0000-0000D3090000}"/>
    <cellStyle name="Vysvětlující text 2 7" xfId="2529" xr:uid="{00000000-0005-0000-0000-0000D4090000}"/>
    <cellStyle name="Vysvětlující text 2 8" xfId="2530" xr:uid="{00000000-0005-0000-0000-0000D5090000}"/>
    <cellStyle name="Vysvětlující text 3" xfId="2531" xr:uid="{00000000-0005-0000-0000-0000D6090000}"/>
    <cellStyle name="Vysvětlující text 3 2" xfId="2532" xr:uid="{00000000-0005-0000-0000-0000D7090000}"/>
    <cellStyle name="Vysvětlující text 3 3" xfId="2533" xr:uid="{00000000-0005-0000-0000-0000D8090000}"/>
    <cellStyle name="Vysvětlující text 3 4" xfId="2534" xr:uid="{00000000-0005-0000-0000-0000D9090000}"/>
    <cellStyle name="Vysvětlující text 3 5" xfId="2535" xr:uid="{00000000-0005-0000-0000-0000DA090000}"/>
    <cellStyle name="Vysvětlující text 3 6" xfId="2536" xr:uid="{00000000-0005-0000-0000-0000DB090000}"/>
    <cellStyle name="Vysvětlující text 4" xfId="2537" xr:uid="{00000000-0005-0000-0000-0000DC090000}"/>
    <cellStyle name="Vysvětlující text 4 2" xfId="2538" xr:uid="{00000000-0005-0000-0000-0000DD090000}"/>
    <cellStyle name="Vysvětlující text 4 3" xfId="2539" xr:uid="{00000000-0005-0000-0000-0000DE090000}"/>
    <cellStyle name="Vysvětlující text 4 4" xfId="2540" xr:uid="{00000000-0005-0000-0000-0000DF090000}"/>
    <cellStyle name="Vysvětlující text 4 5" xfId="2541" xr:uid="{00000000-0005-0000-0000-0000E0090000}"/>
    <cellStyle name="Vysvětlující text 4 6" xfId="2542" xr:uid="{00000000-0005-0000-0000-0000E1090000}"/>
    <cellStyle name="Vysvetľujúci text" xfId="71" xr:uid="{00000000-0005-0000-0000-0000E2090000}"/>
    <cellStyle name="Währung [0]_Tabelle1" xfId="2543" xr:uid="{00000000-0005-0000-0000-0000E3090000}"/>
    <cellStyle name="Währung_Tabelle1" xfId="2544" xr:uid="{00000000-0005-0000-0000-0000E4090000}"/>
    <cellStyle name="Walutowy [0]_laroux" xfId="2545" xr:uid="{00000000-0005-0000-0000-0000E5090000}"/>
    <cellStyle name="Walutowy_laroux" xfId="2546" xr:uid="{00000000-0005-0000-0000-0000E6090000}"/>
    <cellStyle name="Year" xfId="2547" xr:uid="{00000000-0005-0000-0000-0000E7090000}"/>
    <cellStyle name="Year 2" xfId="2548" xr:uid="{00000000-0005-0000-0000-0000E8090000}"/>
    <cellStyle name="Year 3" xfId="2549" xr:uid="{00000000-0005-0000-0000-0000E9090000}"/>
    <cellStyle name="základní" xfId="2550" xr:uid="{00000000-0005-0000-0000-0000EA090000}"/>
    <cellStyle name="zbozi_p" xfId="2551" xr:uid="{00000000-0005-0000-0000-0000EB090000}"/>
    <cellStyle name="Zlá" xfId="72" xr:uid="{00000000-0005-0000-0000-0000EC090000}"/>
    <cellStyle name="Zvýraznění 1" xfId="73" builtinId="29" customBuiltin="1"/>
    <cellStyle name="Zvýraznění 1 2" xfId="2552" xr:uid="{00000000-0005-0000-0000-0000EE090000}"/>
    <cellStyle name="Zvýraznění 1 2 2" xfId="2553" xr:uid="{00000000-0005-0000-0000-0000EF090000}"/>
    <cellStyle name="Zvýraznění 1 2 3" xfId="2554" xr:uid="{00000000-0005-0000-0000-0000F0090000}"/>
    <cellStyle name="Zvýraznění 1 2 4" xfId="2555" xr:uid="{00000000-0005-0000-0000-0000F1090000}"/>
    <cellStyle name="Zvýraznění 1 2 5" xfId="2556" xr:uid="{00000000-0005-0000-0000-0000F2090000}"/>
    <cellStyle name="Zvýraznění 1 2 6" xfId="2557" xr:uid="{00000000-0005-0000-0000-0000F3090000}"/>
    <cellStyle name="Zvýraznění 1 2 7" xfId="2558" xr:uid="{00000000-0005-0000-0000-0000F4090000}"/>
    <cellStyle name="Zvýraznění 1 2 8" xfId="2559" xr:uid="{00000000-0005-0000-0000-0000F5090000}"/>
    <cellStyle name="Zvýraznění 1 3" xfId="2560" xr:uid="{00000000-0005-0000-0000-0000F6090000}"/>
    <cellStyle name="Zvýraznění 1 3 2" xfId="2561" xr:uid="{00000000-0005-0000-0000-0000F7090000}"/>
    <cellStyle name="Zvýraznění 1 3 3" xfId="2562" xr:uid="{00000000-0005-0000-0000-0000F8090000}"/>
    <cellStyle name="Zvýraznění 1 3 4" xfId="2563" xr:uid="{00000000-0005-0000-0000-0000F9090000}"/>
    <cellStyle name="Zvýraznění 1 3 5" xfId="2564" xr:uid="{00000000-0005-0000-0000-0000FA090000}"/>
    <cellStyle name="Zvýraznění 1 3 6" xfId="2565" xr:uid="{00000000-0005-0000-0000-0000FB090000}"/>
    <cellStyle name="Zvýraznění 1 4" xfId="2566" xr:uid="{00000000-0005-0000-0000-0000FC090000}"/>
    <cellStyle name="Zvýraznění 1 4 2" xfId="2567" xr:uid="{00000000-0005-0000-0000-0000FD090000}"/>
    <cellStyle name="Zvýraznění 1 4 3" xfId="2568" xr:uid="{00000000-0005-0000-0000-0000FE090000}"/>
    <cellStyle name="Zvýraznění 1 4 4" xfId="2569" xr:uid="{00000000-0005-0000-0000-0000FF090000}"/>
    <cellStyle name="Zvýraznění 1 4 5" xfId="2570" xr:uid="{00000000-0005-0000-0000-0000000A0000}"/>
    <cellStyle name="Zvýraznění 1 4 6" xfId="2571" xr:uid="{00000000-0005-0000-0000-0000010A0000}"/>
    <cellStyle name="Zvýraznění 2" xfId="74" builtinId="33" customBuiltin="1"/>
    <cellStyle name="Zvýraznění 2 2" xfId="2572" xr:uid="{00000000-0005-0000-0000-0000030A0000}"/>
    <cellStyle name="Zvýraznění 2 2 2" xfId="2573" xr:uid="{00000000-0005-0000-0000-0000040A0000}"/>
    <cellStyle name="Zvýraznění 2 2 3" xfId="2574" xr:uid="{00000000-0005-0000-0000-0000050A0000}"/>
    <cellStyle name="Zvýraznění 2 2 4" xfId="2575" xr:uid="{00000000-0005-0000-0000-0000060A0000}"/>
    <cellStyle name="Zvýraznění 2 2 5" xfId="2576" xr:uid="{00000000-0005-0000-0000-0000070A0000}"/>
    <cellStyle name="Zvýraznění 2 2 6" xfId="2577" xr:uid="{00000000-0005-0000-0000-0000080A0000}"/>
    <cellStyle name="Zvýraznění 2 2 7" xfId="2578" xr:uid="{00000000-0005-0000-0000-0000090A0000}"/>
    <cellStyle name="Zvýraznění 2 2 8" xfId="2579" xr:uid="{00000000-0005-0000-0000-00000A0A0000}"/>
    <cellStyle name="Zvýraznění 2 3" xfId="2580" xr:uid="{00000000-0005-0000-0000-00000B0A0000}"/>
    <cellStyle name="Zvýraznění 2 3 2" xfId="2581" xr:uid="{00000000-0005-0000-0000-00000C0A0000}"/>
    <cellStyle name="Zvýraznění 2 3 3" xfId="2582" xr:uid="{00000000-0005-0000-0000-00000D0A0000}"/>
    <cellStyle name="Zvýraznění 2 3 4" xfId="2583" xr:uid="{00000000-0005-0000-0000-00000E0A0000}"/>
    <cellStyle name="Zvýraznění 2 3 5" xfId="2584" xr:uid="{00000000-0005-0000-0000-00000F0A0000}"/>
    <cellStyle name="Zvýraznění 2 3 6" xfId="2585" xr:uid="{00000000-0005-0000-0000-0000100A0000}"/>
    <cellStyle name="Zvýraznění 2 4" xfId="2586" xr:uid="{00000000-0005-0000-0000-0000110A0000}"/>
    <cellStyle name="Zvýraznění 2 4 2" xfId="2587" xr:uid="{00000000-0005-0000-0000-0000120A0000}"/>
    <cellStyle name="Zvýraznění 2 4 3" xfId="2588" xr:uid="{00000000-0005-0000-0000-0000130A0000}"/>
    <cellStyle name="Zvýraznění 2 4 4" xfId="2589" xr:uid="{00000000-0005-0000-0000-0000140A0000}"/>
    <cellStyle name="Zvýraznění 2 4 5" xfId="2590" xr:uid="{00000000-0005-0000-0000-0000150A0000}"/>
    <cellStyle name="Zvýraznění 2 4 6" xfId="2591" xr:uid="{00000000-0005-0000-0000-0000160A0000}"/>
    <cellStyle name="Zvýraznění 3" xfId="75" builtinId="37" customBuiltin="1"/>
    <cellStyle name="Zvýraznění 3 2" xfId="2592" xr:uid="{00000000-0005-0000-0000-0000180A0000}"/>
    <cellStyle name="Zvýraznění 3 2 2" xfId="2593" xr:uid="{00000000-0005-0000-0000-0000190A0000}"/>
    <cellStyle name="Zvýraznění 3 2 3" xfId="2594" xr:uid="{00000000-0005-0000-0000-00001A0A0000}"/>
    <cellStyle name="Zvýraznění 3 2 4" xfId="2595" xr:uid="{00000000-0005-0000-0000-00001B0A0000}"/>
    <cellStyle name="Zvýraznění 3 2 5" xfId="2596" xr:uid="{00000000-0005-0000-0000-00001C0A0000}"/>
    <cellStyle name="Zvýraznění 3 2 6" xfId="2597" xr:uid="{00000000-0005-0000-0000-00001D0A0000}"/>
    <cellStyle name="Zvýraznění 3 2 7" xfId="2598" xr:uid="{00000000-0005-0000-0000-00001E0A0000}"/>
    <cellStyle name="Zvýraznění 3 2 8" xfId="2599" xr:uid="{00000000-0005-0000-0000-00001F0A0000}"/>
    <cellStyle name="Zvýraznění 3 3" xfId="2600" xr:uid="{00000000-0005-0000-0000-0000200A0000}"/>
    <cellStyle name="Zvýraznění 3 3 2" xfId="2601" xr:uid="{00000000-0005-0000-0000-0000210A0000}"/>
    <cellStyle name="Zvýraznění 3 3 3" xfId="2602" xr:uid="{00000000-0005-0000-0000-0000220A0000}"/>
    <cellStyle name="Zvýraznění 3 3 4" xfId="2603" xr:uid="{00000000-0005-0000-0000-0000230A0000}"/>
    <cellStyle name="Zvýraznění 3 3 5" xfId="2604" xr:uid="{00000000-0005-0000-0000-0000240A0000}"/>
    <cellStyle name="Zvýraznění 3 3 6" xfId="2605" xr:uid="{00000000-0005-0000-0000-0000250A0000}"/>
    <cellStyle name="Zvýraznění 3 4" xfId="2606" xr:uid="{00000000-0005-0000-0000-0000260A0000}"/>
    <cellStyle name="Zvýraznění 3 4 2" xfId="2607" xr:uid="{00000000-0005-0000-0000-0000270A0000}"/>
    <cellStyle name="Zvýraznění 3 4 3" xfId="2608" xr:uid="{00000000-0005-0000-0000-0000280A0000}"/>
    <cellStyle name="Zvýraznění 3 4 4" xfId="2609" xr:uid="{00000000-0005-0000-0000-0000290A0000}"/>
    <cellStyle name="Zvýraznění 3 4 5" xfId="2610" xr:uid="{00000000-0005-0000-0000-00002A0A0000}"/>
    <cellStyle name="Zvýraznění 3 4 6" xfId="2611" xr:uid="{00000000-0005-0000-0000-00002B0A0000}"/>
    <cellStyle name="Zvýraznění 4" xfId="76" builtinId="41" customBuiltin="1"/>
    <cellStyle name="Zvýraznění 4 2" xfId="2612" xr:uid="{00000000-0005-0000-0000-00002D0A0000}"/>
    <cellStyle name="Zvýraznění 4 2 2" xfId="2613" xr:uid="{00000000-0005-0000-0000-00002E0A0000}"/>
    <cellStyle name="Zvýraznění 4 2 3" xfId="2614" xr:uid="{00000000-0005-0000-0000-00002F0A0000}"/>
    <cellStyle name="Zvýraznění 4 2 4" xfId="2615" xr:uid="{00000000-0005-0000-0000-0000300A0000}"/>
    <cellStyle name="Zvýraznění 4 2 5" xfId="2616" xr:uid="{00000000-0005-0000-0000-0000310A0000}"/>
    <cellStyle name="Zvýraznění 4 2 6" xfId="2617" xr:uid="{00000000-0005-0000-0000-0000320A0000}"/>
    <cellStyle name="Zvýraznění 4 2 7" xfId="2618" xr:uid="{00000000-0005-0000-0000-0000330A0000}"/>
    <cellStyle name="Zvýraznění 4 2 8" xfId="2619" xr:uid="{00000000-0005-0000-0000-0000340A0000}"/>
    <cellStyle name="Zvýraznění 4 3" xfId="2620" xr:uid="{00000000-0005-0000-0000-0000350A0000}"/>
    <cellStyle name="Zvýraznění 4 3 2" xfId="2621" xr:uid="{00000000-0005-0000-0000-0000360A0000}"/>
    <cellStyle name="Zvýraznění 4 3 3" xfId="2622" xr:uid="{00000000-0005-0000-0000-0000370A0000}"/>
    <cellStyle name="Zvýraznění 4 3 4" xfId="2623" xr:uid="{00000000-0005-0000-0000-0000380A0000}"/>
    <cellStyle name="Zvýraznění 4 3 5" xfId="2624" xr:uid="{00000000-0005-0000-0000-0000390A0000}"/>
    <cellStyle name="Zvýraznění 4 3 6" xfId="2625" xr:uid="{00000000-0005-0000-0000-00003A0A0000}"/>
    <cellStyle name="Zvýraznění 4 4" xfId="2626" xr:uid="{00000000-0005-0000-0000-00003B0A0000}"/>
    <cellStyle name="Zvýraznění 4 4 2" xfId="2627" xr:uid="{00000000-0005-0000-0000-00003C0A0000}"/>
    <cellStyle name="Zvýraznění 4 4 3" xfId="2628" xr:uid="{00000000-0005-0000-0000-00003D0A0000}"/>
    <cellStyle name="Zvýraznění 4 4 4" xfId="2629" xr:uid="{00000000-0005-0000-0000-00003E0A0000}"/>
    <cellStyle name="Zvýraznění 4 4 5" xfId="2630" xr:uid="{00000000-0005-0000-0000-00003F0A0000}"/>
    <cellStyle name="Zvýraznění 4 4 6" xfId="2631" xr:uid="{00000000-0005-0000-0000-0000400A0000}"/>
    <cellStyle name="Zvýraznění 5" xfId="77" builtinId="45" customBuiltin="1"/>
    <cellStyle name="Zvýraznění 5 2" xfId="2632" xr:uid="{00000000-0005-0000-0000-0000420A0000}"/>
    <cellStyle name="Zvýraznění 5 2 2" xfId="2633" xr:uid="{00000000-0005-0000-0000-0000430A0000}"/>
    <cellStyle name="Zvýraznění 5 2 3" xfId="2634" xr:uid="{00000000-0005-0000-0000-0000440A0000}"/>
    <cellStyle name="Zvýraznění 5 2 4" xfId="2635" xr:uid="{00000000-0005-0000-0000-0000450A0000}"/>
    <cellStyle name="Zvýraznění 5 2 5" xfId="2636" xr:uid="{00000000-0005-0000-0000-0000460A0000}"/>
    <cellStyle name="Zvýraznění 5 2 6" xfId="2637" xr:uid="{00000000-0005-0000-0000-0000470A0000}"/>
    <cellStyle name="Zvýraznění 5 2 7" xfId="2638" xr:uid="{00000000-0005-0000-0000-0000480A0000}"/>
    <cellStyle name="Zvýraznění 5 2 8" xfId="2639" xr:uid="{00000000-0005-0000-0000-0000490A0000}"/>
    <cellStyle name="Zvýraznění 5 3" xfId="2640" xr:uid="{00000000-0005-0000-0000-00004A0A0000}"/>
    <cellStyle name="Zvýraznění 5 3 2" xfId="2641" xr:uid="{00000000-0005-0000-0000-00004B0A0000}"/>
    <cellStyle name="Zvýraznění 5 3 3" xfId="2642" xr:uid="{00000000-0005-0000-0000-00004C0A0000}"/>
    <cellStyle name="Zvýraznění 5 3 4" xfId="2643" xr:uid="{00000000-0005-0000-0000-00004D0A0000}"/>
    <cellStyle name="Zvýraznění 5 3 5" xfId="2644" xr:uid="{00000000-0005-0000-0000-00004E0A0000}"/>
    <cellStyle name="Zvýraznění 5 3 6" xfId="2645" xr:uid="{00000000-0005-0000-0000-00004F0A0000}"/>
    <cellStyle name="Zvýraznění 5 4" xfId="2646" xr:uid="{00000000-0005-0000-0000-0000500A0000}"/>
    <cellStyle name="Zvýraznění 5 4 2" xfId="2647" xr:uid="{00000000-0005-0000-0000-0000510A0000}"/>
    <cellStyle name="Zvýraznění 5 4 3" xfId="2648" xr:uid="{00000000-0005-0000-0000-0000520A0000}"/>
    <cellStyle name="Zvýraznění 5 4 4" xfId="2649" xr:uid="{00000000-0005-0000-0000-0000530A0000}"/>
    <cellStyle name="Zvýraznění 5 4 5" xfId="2650" xr:uid="{00000000-0005-0000-0000-0000540A0000}"/>
    <cellStyle name="Zvýraznění 5 4 6" xfId="2651" xr:uid="{00000000-0005-0000-0000-0000550A0000}"/>
    <cellStyle name="Zvýraznění 6" xfId="78" builtinId="49" customBuiltin="1"/>
    <cellStyle name="Zvýraznění 6 2" xfId="2652" xr:uid="{00000000-0005-0000-0000-0000570A0000}"/>
    <cellStyle name="Zvýraznění 6 2 2" xfId="2653" xr:uid="{00000000-0005-0000-0000-0000580A0000}"/>
    <cellStyle name="Zvýraznění 6 2 3" xfId="2654" xr:uid="{00000000-0005-0000-0000-0000590A0000}"/>
    <cellStyle name="Zvýraznění 6 2 4" xfId="2655" xr:uid="{00000000-0005-0000-0000-00005A0A0000}"/>
    <cellStyle name="Zvýraznění 6 2 5" xfId="2656" xr:uid="{00000000-0005-0000-0000-00005B0A0000}"/>
    <cellStyle name="Zvýraznění 6 2 6" xfId="2657" xr:uid="{00000000-0005-0000-0000-00005C0A0000}"/>
    <cellStyle name="Zvýraznění 6 2 7" xfId="2658" xr:uid="{00000000-0005-0000-0000-00005D0A0000}"/>
    <cellStyle name="Zvýraznění 6 2 8" xfId="2659" xr:uid="{00000000-0005-0000-0000-00005E0A0000}"/>
    <cellStyle name="Zvýraznění 6 3" xfId="2660" xr:uid="{00000000-0005-0000-0000-00005F0A0000}"/>
    <cellStyle name="Zvýraznění 6 3 2" xfId="2661" xr:uid="{00000000-0005-0000-0000-0000600A0000}"/>
    <cellStyle name="Zvýraznění 6 3 3" xfId="2662" xr:uid="{00000000-0005-0000-0000-0000610A0000}"/>
    <cellStyle name="Zvýraznění 6 3 4" xfId="2663" xr:uid="{00000000-0005-0000-0000-0000620A0000}"/>
    <cellStyle name="Zvýraznění 6 3 5" xfId="2664" xr:uid="{00000000-0005-0000-0000-0000630A0000}"/>
    <cellStyle name="Zvýraznění 6 3 6" xfId="2665" xr:uid="{00000000-0005-0000-0000-0000640A0000}"/>
    <cellStyle name="Zvýraznění 6 4" xfId="2666" xr:uid="{00000000-0005-0000-0000-0000650A0000}"/>
    <cellStyle name="Zvýraznění 6 4 2" xfId="2667" xr:uid="{00000000-0005-0000-0000-0000660A0000}"/>
    <cellStyle name="Zvýraznění 6 4 3" xfId="2668" xr:uid="{00000000-0005-0000-0000-0000670A0000}"/>
    <cellStyle name="Zvýraznění 6 4 4" xfId="2669" xr:uid="{00000000-0005-0000-0000-0000680A0000}"/>
    <cellStyle name="Zvýraznění 6 4 5" xfId="2670" xr:uid="{00000000-0005-0000-0000-0000690A0000}"/>
    <cellStyle name="Zvýraznění 6 4 6" xfId="2671" xr:uid="{00000000-0005-0000-0000-00006A0A0000}"/>
    <cellStyle name="Zvýraznenie1" xfId="79" xr:uid="{00000000-0005-0000-0000-00006B0A0000}"/>
    <cellStyle name="Zvýraznenie2" xfId="80" xr:uid="{00000000-0005-0000-0000-00006C0A0000}"/>
    <cellStyle name="Zvýraznenie3" xfId="81" xr:uid="{00000000-0005-0000-0000-00006D0A0000}"/>
    <cellStyle name="Zvýraznenie4" xfId="82" xr:uid="{00000000-0005-0000-0000-00006E0A0000}"/>
    <cellStyle name="Zvýraznenie5" xfId="83" xr:uid="{00000000-0005-0000-0000-00006F0A0000}"/>
    <cellStyle name="Zvýraznenie6" xfId="84" xr:uid="{00000000-0005-0000-0000-0000700A0000}"/>
    <cellStyle name="Zvýrazni" xfId="2672" xr:uid="{00000000-0005-0000-0000-0000710A0000}"/>
    <cellStyle name="Zvýrazni 2" xfId="2673" xr:uid="{00000000-0005-0000-0000-0000720A0000}"/>
    <cellStyle name="Zvýrazni 3" xfId="2674" xr:uid="{00000000-0005-0000-0000-0000730A0000}"/>
    <cellStyle name="常规_ZT07DDA070(2007.11.14)" xfId="2675" xr:uid="{00000000-0005-0000-0000-0000740A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30</xdr:col>
      <xdr:colOff>71803</xdr:colOff>
      <xdr:row>44</xdr:row>
      <xdr:rowOff>157529</xdr:rowOff>
    </xdr:from>
    <xdr:to>
      <xdr:col>49</xdr:col>
      <xdr:colOff>71803</xdr:colOff>
      <xdr:row>47</xdr:row>
      <xdr:rowOff>152400</xdr:rowOff>
    </xdr:to>
    <xdr:pic>
      <xdr:nvPicPr>
        <xdr:cNvPr id="4" name="Obrázek 3">
          <a:extLst>
            <a:ext uri="{FF2B5EF4-FFF2-40B4-BE49-F238E27FC236}">
              <a16:creationId xmlns:a16="http://schemas.microsoft.com/office/drawing/2014/main" id="{CCE467D4-9A64-A461-33EB-D637BE56E1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25361" y="9308856"/>
          <a:ext cx="2227384" cy="5590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erseus\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249977111117893"/>
  </sheetPr>
  <dimension ref="A1:BK48"/>
  <sheetViews>
    <sheetView topLeftCell="B1" zoomScaleNormal="100" zoomScaleSheetLayoutView="130" workbookViewId="0">
      <selection activeCell="B8" sqref="B8:AX8"/>
    </sheetView>
  </sheetViews>
  <sheetFormatPr defaultRowHeight="12.5"/>
  <cols>
    <col min="1" max="1" width="6.26953125" hidden="1" customWidth="1"/>
    <col min="2" max="2" width="5.81640625" customWidth="1"/>
    <col min="3" max="4" width="0.81640625" customWidth="1"/>
    <col min="5" max="63" width="1.7265625" customWidth="1"/>
  </cols>
  <sheetData>
    <row r="1" spans="1:63" ht="26.25" customHeight="1"/>
    <row r="2" spans="1:63" ht="20.25" customHeight="1">
      <c r="B2" s="131" t="s">
        <v>46</v>
      </c>
      <c r="C2" s="132"/>
      <c r="D2" s="132"/>
      <c r="E2" s="132"/>
      <c r="F2" s="132"/>
      <c r="G2" s="132"/>
      <c r="H2" s="175" t="s">
        <v>111</v>
      </c>
      <c r="I2" s="176"/>
      <c r="J2" s="176"/>
      <c r="K2" s="176"/>
      <c r="L2" s="176"/>
      <c r="M2" s="176"/>
      <c r="N2" s="176"/>
      <c r="O2" s="176"/>
      <c r="P2" s="176"/>
      <c r="Q2" s="176"/>
      <c r="R2" s="176"/>
      <c r="S2" s="176"/>
      <c r="T2" s="176"/>
      <c r="U2" s="176"/>
      <c r="V2" s="176"/>
      <c r="W2" s="176"/>
      <c r="X2" s="176"/>
      <c r="Y2" s="176"/>
      <c r="Z2" s="176"/>
      <c r="AA2" s="176"/>
      <c r="AB2" s="176"/>
      <c r="AC2" s="176"/>
      <c r="AD2" s="176"/>
      <c r="AE2" s="176"/>
      <c r="AF2" s="176"/>
      <c r="AG2" s="176"/>
      <c r="AH2" s="176"/>
      <c r="AI2" s="176"/>
      <c r="AJ2" s="176"/>
      <c r="AK2" s="176"/>
      <c r="AL2" s="176"/>
      <c r="AM2" s="176"/>
      <c r="AN2" s="176"/>
      <c r="AO2" s="176"/>
      <c r="AP2" s="176"/>
      <c r="AQ2" s="176"/>
      <c r="AR2" s="176"/>
      <c r="AS2" s="176"/>
      <c r="AT2" s="176"/>
      <c r="AU2" s="176"/>
      <c r="AV2" s="176"/>
      <c r="AW2" s="176"/>
      <c r="AX2" s="176"/>
      <c r="AY2" s="133"/>
      <c r="AZ2" s="133"/>
      <c r="BA2" s="133"/>
      <c r="BB2" s="133"/>
      <c r="BC2" s="133"/>
      <c r="BD2" s="133"/>
      <c r="BE2" s="133"/>
      <c r="BF2" s="133"/>
      <c r="BG2" s="133"/>
      <c r="BH2" s="133"/>
      <c r="BI2" s="133"/>
      <c r="BJ2" s="133"/>
      <c r="BK2" s="177"/>
    </row>
    <row r="3" spans="1:63" ht="33" customHeight="1">
      <c r="B3" s="131"/>
      <c r="C3" s="132"/>
      <c r="D3" s="132"/>
      <c r="E3" s="132"/>
      <c r="F3" s="132"/>
      <c r="G3" s="132"/>
      <c r="H3" s="176"/>
      <c r="I3" s="176"/>
      <c r="J3" s="176"/>
      <c r="K3" s="176"/>
      <c r="L3" s="176"/>
      <c r="M3" s="176"/>
      <c r="N3" s="176"/>
      <c r="O3" s="176"/>
      <c r="P3" s="176"/>
      <c r="Q3" s="176"/>
      <c r="R3" s="176"/>
      <c r="S3" s="176"/>
      <c r="T3" s="176"/>
      <c r="U3" s="176"/>
      <c r="V3" s="176"/>
      <c r="W3" s="176"/>
      <c r="X3" s="176"/>
      <c r="Y3" s="176"/>
      <c r="Z3" s="176"/>
      <c r="AA3" s="176"/>
      <c r="AB3" s="176"/>
      <c r="AC3" s="176"/>
      <c r="AD3" s="176"/>
      <c r="AE3" s="176"/>
      <c r="AF3" s="176"/>
      <c r="AG3" s="176"/>
      <c r="AH3" s="176"/>
      <c r="AI3" s="176"/>
      <c r="AJ3" s="176"/>
      <c r="AK3" s="176"/>
      <c r="AL3" s="176"/>
      <c r="AM3" s="176"/>
      <c r="AN3" s="176"/>
      <c r="AO3" s="176"/>
      <c r="AP3" s="176"/>
      <c r="AQ3" s="176"/>
      <c r="AR3" s="176"/>
      <c r="AS3" s="176"/>
      <c r="AT3" s="176"/>
      <c r="AU3" s="176"/>
      <c r="AV3" s="176"/>
      <c r="AW3" s="176"/>
      <c r="AX3" s="176"/>
      <c r="AY3" s="135"/>
      <c r="AZ3" s="135"/>
      <c r="BA3" s="135"/>
      <c r="BB3" s="135"/>
      <c r="BC3" s="135"/>
      <c r="BD3" s="135"/>
      <c r="BE3" s="135"/>
      <c r="BF3" s="135"/>
      <c r="BG3" s="135"/>
      <c r="BH3" s="135"/>
      <c r="BI3" s="135"/>
      <c r="BJ3" s="135"/>
      <c r="BK3" s="177"/>
    </row>
    <row r="4" spans="1:63">
      <c r="B4" s="136"/>
      <c r="C4" s="178"/>
      <c r="D4" s="178"/>
      <c r="E4" s="178"/>
      <c r="F4" s="178"/>
      <c r="G4" s="178"/>
      <c r="H4" s="178"/>
      <c r="I4" s="178"/>
      <c r="J4" s="178"/>
      <c r="K4" s="178"/>
      <c r="L4" s="178"/>
      <c r="M4" s="178"/>
      <c r="N4" s="178"/>
      <c r="O4" s="178"/>
      <c r="P4" s="178"/>
      <c r="Q4" s="178"/>
      <c r="R4" s="178"/>
      <c r="S4" s="178"/>
      <c r="T4" s="178"/>
      <c r="U4" s="178"/>
      <c r="V4" s="178"/>
      <c r="W4" s="178"/>
      <c r="X4" s="178"/>
      <c r="Y4" s="178"/>
      <c r="Z4" s="178"/>
      <c r="AA4" s="178"/>
      <c r="AB4" s="178"/>
      <c r="AC4" s="178"/>
      <c r="AD4" s="178"/>
      <c r="AE4" s="178"/>
      <c r="AF4" s="178"/>
      <c r="AG4" s="178"/>
      <c r="AH4" s="178"/>
      <c r="AI4" s="178"/>
      <c r="AJ4" s="178"/>
      <c r="AK4" s="178"/>
      <c r="AL4" s="178"/>
      <c r="AM4" s="178"/>
      <c r="AN4" s="178"/>
      <c r="AO4" s="178"/>
      <c r="AP4" s="178"/>
      <c r="AQ4" s="178"/>
      <c r="AR4" s="178"/>
      <c r="AS4" s="178"/>
      <c r="AT4" s="178"/>
      <c r="AU4" s="178"/>
      <c r="AV4" s="178"/>
      <c r="AW4" s="178"/>
      <c r="AX4" s="178"/>
      <c r="AY4" s="178"/>
      <c r="AZ4" s="178"/>
      <c r="BA4" s="178"/>
      <c r="BB4" s="178"/>
      <c r="BC4" s="178"/>
      <c r="BD4" s="178"/>
      <c r="BE4" s="178"/>
      <c r="BF4" s="178"/>
      <c r="BG4" s="178"/>
      <c r="BH4" s="178"/>
      <c r="BI4" s="178"/>
      <c r="BJ4" s="178"/>
      <c r="BK4" s="76"/>
    </row>
    <row r="5" spans="1:63">
      <c r="B5" s="181" t="s">
        <v>170</v>
      </c>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c r="AS5" s="182"/>
      <c r="AT5" s="182"/>
      <c r="AU5" s="182"/>
      <c r="AV5" s="182"/>
      <c r="AW5" s="182"/>
      <c r="AX5" s="182"/>
      <c r="AY5" s="178"/>
      <c r="AZ5" s="178"/>
      <c r="BA5" s="178"/>
      <c r="BB5" s="178"/>
      <c r="BC5" s="178"/>
      <c r="BD5" s="178"/>
      <c r="BE5" s="178"/>
      <c r="BF5" s="178"/>
      <c r="BG5" s="178"/>
      <c r="BH5" s="178"/>
      <c r="BI5" s="178"/>
      <c r="BJ5" s="178"/>
      <c r="BK5" s="178"/>
    </row>
    <row r="6" spans="1:63">
      <c r="B6" s="181"/>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c r="AD6" s="182"/>
      <c r="AE6" s="182"/>
      <c r="AF6" s="182"/>
      <c r="AG6" s="182"/>
      <c r="AH6" s="182"/>
      <c r="AI6" s="182"/>
      <c r="AJ6" s="182"/>
      <c r="AK6" s="182"/>
      <c r="AL6" s="182"/>
      <c r="AM6" s="182"/>
      <c r="AN6" s="182"/>
      <c r="AO6" s="182"/>
      <c r="AP6" s="182"/>
      <c r="AQ6" s="182"/>
      <c r="AR6" s="182"/>
      <c r="AS6" s="182"/>
      <c r="AT6" s="182"/>
      <c r="AU6" s="182"/>
      <c r="AV6" s="182"/>
      <c r="AW6" s="182"/>
      <c r="AX6" s="182"/>
      <c r="AY6" s="178"/>
      <c r="AZ6" s="178"/>
      <c r="BA6" s="178"/>
      <c r="BB6" s="178"/>
      <c r="BC6" s="178"/>
      <c r="BD6" s="178"/>
      <c r="BE6" s="178"/>
      <c r="BF6" s="178"/>
      <c r="BG6" s="178"/>
      <c r="BH6" s="178"/>
      <c r="BI6" s="178"/>
      <c r="BJ6" s="178"/>
      <c r="BK6" s="178"/>
    </row>
    <row r="7" spans="1:63" ht="47" customHeight="1">
      <c r="B7" s="181"/>
      <c r="C7" s="182"/>
      <c r="D7" s="182"/>
      <c r="E7" s="182"/>
      <c r="F7" s="182"/>
      <c r="G7" s="182"/>
      <c r="H7" s="182"/>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c r="AS7" s="182"/>
      <c r="AT7" s="182"/>
      <c r="AU7" s="182"/>
      <c r="AV7" s="182"/>
      <c r="AW7" s="182"/>
      <c r="AX7" s="182"/>
      <c r="AY7" s="178"/>
      <c r="AZ7" s="178"/>
      <c r="BA7" s="178"/>
      <c r="BB7" s="178"/>
      <c r="BC7" s="178"/>
      <c r="BD7" s="178"/>
      <c r="BE7" s="178"/>
      <c r="BF7" s="178"/>
      <c r="BG7" s="178"/>
      <c r="BH7" s="178"/>
      <c r="BI7" s="178"/>
      <c r="BJ7" s="178"/>
      <c r="BK7" s="178"/>
    </row>
    <row r="8" spans="1:63" ht="30" customHeight="1">
      <c r="B8" s="179" t="s">
        <v>180</v>
      </c>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180"/>
      <c r="AD8" s="180"/>
      <c r="AE8" s="180"/>
      <c r="AF8" s="180"/>
      <c r="AG8" s="180"/>
      <c r="AH8" s="180"/>
      <c r="AI8" s="180"/>
      <c r="AJ8" s="180"/>
      <c r="AK8" s="180"/>
      <c r="AL8" s="180"/>
      <c r="AM8" s="180"/>
      <c r="AN8" s="180"/>
      <c r="AO8" s="180"/>
      <c r="AP8" s="180"/>
      <c r="AQ8" s="180"/>
      <c r="AR8" s="180"/>
      <c r="AS8" s="180"/>
      <c r="AT8" s="180"/>
      <c r="AU8" s="180"/>
      <c r="AV8" s="180"/>
      <c r="AW8" s="180"/>
      <c r="AX8" s="180"/>
      <c r="AY8" s="178"/>
      <c r="AZ8" s="178"/>
      <c r="BA8" s="178"/>
      <c r="BB8" s="178"/>
      <c r="BC8" s="178"/>
      <c r="BD8" s="178"/>
      <c r="BE8" s="178"/>
      <c r="BF8" s="178"/>
      <c r="BG8" s="178"/>
      <c r="BH8" s="178"/>
      <c r="BI8" s="178"/>
      <c r="BJ8" s="178"/>
      <c r="BK8" s="76"/>
    </row>
    <row r="9" spans="1:63" ht="20.25" customHeight="1">
      <c r="A9" t="s">
        <v>104</v>
      </c>
      <c r="B9" s="184" t="s">
        <v>66</v>
      </c>
      <c r="C9" s="185"/>
      <c r="D9" s="185"/>
      <c r="E9" s="178"/>
      <c r="F9" s="178"/>
      <c r="G9" s="178"/>
      <c r="H9" s="178"/>
      <c r="I9" s="178"/>
      <c r="J9" s="178"/>
      <c r="K9" s="178"/>
      <c r="L9" s="186"/>
      <c r="M9" s="186"/>
      <c r="N9" s="186"/>
      <c r="O9" s="186"/>
      <c r="P9" s="186"/>
      <c r="Q9" s="186"/>
      <c r="R9" s="186"/>
      <c r="S9" s="186"/>
      <c r="T9" s="186"/>
      <c r="U9" s="186"/>
      <c r="V9" s="186"/>
      <c r="W9" s="186"/>
      <c r="X9" s="186"/>
      <c r="Y9" s="186"/>
      <c r="Z9" s="186"/>
      <c r="AA9" s="186"/>
      <c r="AB9" s="186"/>
      <c r="AC9" s="186"/>
      <c r="AD9" s="186"/>
      <c r="AE9" s="186"/>
      <c r="AF9" s="186"/>
      <c r="AG9" s="186"/>
      <c r="AH9" s="186"/>
      <c r="AI9" s="186"/>
      <c r="AJ9" s="186"/>
      <c r="AK9" s="186"/>
      <c r="AL9" s="186"/>
      <c r="AM9" s="186"/>
      <c r="AN9" s="186"/>
      <c r="AO9" s="186"/>
      <c r="AP9" s="186"/>
      <c r="AQ9" s="186"/>
      <c r="AR9" s="186"/>
      <c r="AS9" s="186"/>
      <c r="AT9" s="186"/>
      <c r="AU9" s="186"/>
      <c r="AV9" s="186"/>
      <c r="AW9" s="186"/>
      <c r="AX9" s="137"/>
      <c r="AY9" s="137"/>
      <c r="AZ9" s="137"/>
      <c r="BA9" s="137"/>
      <c r="BB9" s="137"/>
      <c r="BC9" s="137"/>
      <c r="BD9" s="137"/>
      <c r="BE9" s="137"/>
      <c r="BF9" s="137"/>
      <c r="BG9" s="137"/>
      <c r="BH9" s="137"/>
      <c r="BI9" s="137"/>
      <c r="BJ9" s="137"/>
      <c r="BK9" s="177"/>
    </row>
    <row r="10" spans="1:63" ht="20.25" customHeight="1">
      <c r="A10" t="s">
        <v>105</v>
      </c>
      <c r="B10" s="184"/>
      <c r="C10" s="185"/>
      <c r="D10" s="185"/>
      <c r="E10" s="178"/>
      <c r="F10" s="178"/>
      <c r="G10" s="178"/>
      <c r="H10" s="178"/>
      <c r="I10" s="178"/>
      <c r="J10" s="178"/>
      <c r="K10" s="178"/>
      <c r="L10" s="186" t="str">
        <f>IF(B9="ÚS","DOKUMENTACE PRO ÚZEMNÍ SOUHLAS",IF(B9="DUR","DOKUMENTACE PRO ÚZEMNÍ ŘÍZENÍ",IF(B9="DSP","DOKUMENTACE PRO STAVEBNÍ POVOLENÍ",IF(B9="DPS","DOKUMENTACE PRO PROVEDENÍ STAVBY","DOKUMENTACE PRO VÝBĚR ZHOTOVITELE"))))</f>
        <v>DOKUMENTACE PRO PROVEDENÍ STAVBY</v>
      </c>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c r="AL10" s="186"/>
      <c r="AM10" s="186"/>
      <c r="AN10" s="186"/>
      <c r="AO10" s="186"/>
      <c r="AP10" s="186"/>
      <c r="AQ10" s="186"/>
      <c r="AR10" s="186"/>
      <c r="AS10" s="186"/>
      <c r="AT10" s="186"/>
      <c r="AU10" s="186"/>
      <c r="AV10" s="186"/>
      <c r="AW10" s="186"/>
      <c r="AX10" s="137"/>
      <c r="AY10" s="137"/>
      <c r="AZ10" s="137"/>
      <c r="BA10" s="137"/>
      <c r="BB10" s="137"/>
      <c r="BC10" s="137"/>
      <c r="BD10" s="137"/>
      <c r="BE10" s="137"/>
      <c r="BF10" s="137"/>
      <c r="BG10" s="137"/>
      <c r="BH10" s="137"/>
      <c r="BI10" s="137"/>
      <c r="BJ10" s="137"/>
      <c r="BK10" s="177"/>
    </row>
    <row r="11" spans="1:63" ht="20">
      <c r="A11" t="s">
        <v>106</v>
      </c>
      <c r="B11" s="138"/>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c r="AA11" s="183"/>
      <c r="AB11" s="183"/>
      <c r="AC11" s="183"/>
      <c r="AD11" s="183"/>
      <c r="AE11" s="183"/>
      <c r="AF11" s="183"/>
      <c r="AG11" s="183"/>
      <c r="AH11" s="183"/>
      <c r="AI11" s="183"/>
      <c r="AJ11" s="183"/>
      <c r="AK11" s="183"/>
      <c r="AL11" s="183"/>
      <c r="AM11" s="183"/>
      <c r="AN11" s="183"/>
      <c r="AO11" s="183"/>
      <c r="AP11" s="183"/>
      <c r="AQ11" s="183"/>
      <c r="AR11" s="183"/>
      <c r="AS11" s="183"/>
      <c r="AT11" s="183"/>
      <c r="AU11" s="183"/>
      <c r="AV11" s="183"/>
      <c r="AW11" s="183"/>
      <c r="AX11" s="183"/>
      <c r="AY11" s="183"/>
      <c r="AZ11" s="183"/>
      <c r="BA11" s="183"/>
      <c r="BB11" s="183"/>
      <c r="BC11" s="183"/>
      <c r="BD11" s="183"/>
      <c r="BE11" s="183"/>
      <c r="BF11" s="183"/>
      <c r="BG11" s="183"/>
      <c r="BH11" s="183"/>
      <c r="BI11" s="183"/>
      <c r="BJ11" s="183"/>
      <c r="BK11" s="183"/>
    </row>
    <row r="12" spans="1:63" ht="20">
      <c r="A12" t="s">
        <v>66</v>
      </c>
      <c r="B12" s="138"/>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c r="AS12" s="183"/>
      <c r="AT12" s="183"/>
      <c r="AU12" s="183"/>
      <c r="AV12" s="183"/>
      <c r="AW12" s="183"/>
      <c r="AX12" s="183"/>
      <c r="AY12" s="183"/>
      <c r="AZ12" s="183"/>
      <c r="BA12" s="183"/>
      <c r="BB12" s="183"/>
      <c r="BC12" s="183"/>
      <c r="BD12" s="183"/>
      <c r="BE12" s="183"/>
      <c r="BF12" s="183"/>
      <c r="BG12" s="183"/>
      <c r="BH12" s="183"/>
      <c r="BI12" s="183"/>
      <c r="BJ12" s="183"/>
      <c r="BK12" s="183"/>
    </row>
    <row r="13" spans="1:63" ht="19">
      <c r="A13" t="s">
        <v>108</v>
      </c>
      <c r="B13" s="188" t="s">
        <v>47</v>
      </c>
      <c r="C13" s="189"/>
      <c r="D13" s="189"/>
      <c r="E13" s="189"/>
      <c r="F13" s="189"/>
      <c r="G13" s="189"/>
      <c r="H13" s="189"/>
      <c r="I13" s="189"/>
      <c r="J13" s="189"/>
      <c r="K13" s="140"/>
      <c r="L13" s="187" t="s">
        <v>107</v>
      </c>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c r="AS13" s="187"/>
      <c r="AT13" s="187"/>
      <c r="AU13" s="187"/>
      <c r="AV13" s="187"/>
      <c r="AW13" s="187"/>
      <c r="AX13" s="140"/>
      <c r="AY13" s="140"/>
      <c r="AZ13" s="140"/>
      <c r="BA13" s="140"/>
      <c r="BB13" s="140"/>
      <c r="BC13" s="140"/>
      <c r="BD13" s="140"/>
      <c r="BE13" s="140"/>
      <c r="BF13" s="140"/>
      <c r="BG13" s="140"/>
      <c r="BH13" s="140"/>
      <c r="BI13" s="140"/>
      <c r="BJ13" s="140"/>
      <c r="BK13" s="140"/>
    </row>
    <row r="14" spans="1:63">
      <c r="B14" s="136"/>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c r="AP14" s="178"/>
      <c r="AQ14" s="178"/>
      <c r="AR14" s="178"/>
      <c r="AS14" s="178"/>
      <c r="AT14" s="178"/>
      <c r="AU14" s="178"/>
      <c r="AV14" s="178"/>
      <c r="AW14" s="178"/>
      <c r="AX14" s="178"/>
      <c r="AY14" s="178"/>
      <c r="AZ14" s="178"/>
      <c r="BA14" s="178"/>
      <c r="BB14" s="178"/>
      <c r="BC14" s="178"/>
      <c r="BD14" s="178"/>
      <c r="BE14" s="178"/>
      <c r="BF14" s="178"/>
      <c r="BG14" s="178"/>
      <c r="BH14" s="178"/>
      <c r="BI14" s="178"/>
      <c r="BJ14" s="178"/>
      <c r="BK14" s="76"/>
    </row>
    <row r="15" spans="1:63" ht="20">
      <c r="B15" s="138"/>
      <c r="C15" s="183"/>
      <c r="D15" s="183"/>
      <c r="E15" s="183"/>
      <c r="F15" s="183"/>
      <c r="G15" s="183"/>
      <c r="H15" s="183"/>
      <c r="I15" s="183"/>
      <c r="J15" s="183"/>
      <c r="K15" s="139"/>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c r="AT15" s="187"/>
      <c r="AU15" s="187"/>
      <c r="AV15" s="187"/>
      <c r="AW15" s="187"/>
      <c r="AX15" s="141"/>
      <c r="AY15" s="141"/>
      <c r="AZ15" s="141"/>
      <c r="BA15" s="141"/>
      <c r="BB15" s="141"/>
      <c r="BC15" s="141"/>
      <c r="BD15" s="141"/>
      <c r="BE15" s="141"/>
      <c r="BF15" s="141"/>
      <c r="BG15" s="141"/>
      <c r="BH15" s="141"/>
      <c r="BI15" s="141"/>
      <c r="BJ15" s="141"/>
      <c r="BK15" s="141"/>
    </row>
    <row r="16" spans="1:63">
      <c r="B16" s="190"/>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178"/>
      <c r="AR16" s="178"/>
      <c r="AS16" s="178"/>
      <c r="AT16" s="178"/>
      <c r="AU16" s="178"/>
      <c r="AV16" s="178"/>
      <c r="AW16" s="178"/>
      <c r="AX16" s="178"/>
      <c r="AY16" s="178"/>
      <c r="AZ16" s="178"/>
      <c r="BA16" s="178"/>
      <c r="BB16" s="178"/>
      <c r="BC16" s="178"/>
      <c r="BD16" s="178"/>
      <c r="BE16" s="178"/>
      <c r="BF16" s="178"/>
      <c r="BG16" s="178"/>
      <c r="BH16" s="178"/>
      <c r="BI16" s="178"/>
      <c r="BJ16" s="178"/>
      <c r="BK16" s="178"/>
    </row>
    <row r="17" spans="2:63">
      <c r="B17" s="190"/>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c r="AW17" s="178"/>
      <c r="AX17" s="178"/>
      <c r="AY17" s="178"/>
      <c r="AZ17" s="178"/>
      <c r="BA17" s="178"/>
      <c r="BB17" s="178"/>
      <c r="BC17" s="178"/>
      <c r="BD17" s="178"/>
      <c r="BE17" s="178"/>
      <c r="BF17" s="178"/>
      <c r="BG17" s="178"/>
      <c r="BH17" s="178"/>
      <c r="BI17" s="178"/>
      <c r="BJ17" s="178"/>
      <c r="BK17" s="178"/>
    </row>
    <row r="18" spans="2:63" ht="31.5" customHeight="1">
      <c r="B18" s="190"/>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c r="AW18" s="178"/>
      <c r="AX18" s="178"/>
      <c r="AY18" s="178"/>
      <c r="AZ18" s="178"/>
      <c r="BA18" s="178"/>
      <c r="BB18" s="178"/>
      <c r="BC18" s="178"/>
      <c r="BD18" s="178"/>
      <c r="BE18" s="178"/>
      <c r="BF18" s="178"/>
      <c r="BG18" s="178"/>
      <c r="BH18" s="178"/>
      <c r="BI18" s="178"/>
      <c r="BJ18" s="178"/>
      <c r="BK18" s="178"/>
    </row>
    <row r="19" spans="2:63">
      <c r="B19" s="190"/>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c r="AW19" s="178"/>
      <c r="AX19" s="178"/>
      <c r="AY19" s="178"/>
      <c r="AZ19" s="178"/>
      <c r="BA19" s="178"/>
      <c r="BB19" s="178"/>
      <c r="BC19" s="178"/>
      <c r="BD19" s="178"/>
      <c r="BE19" s="178"/>
      <c r="BF19" s="178"/>
      <c r="BG19" s="178"/>
      <c r="BH19" s="178"/>
      <c r="BI19" s="178"/>
      <c r="BJ19" s="178"/>
      <c r="BK19" s="178"/>
    </row>
    <row r="20" spans="2:63">
      <c r="B20" s="190"/>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c r="AW20" s="178"/>
      <c r="AX20" s="178"/>
      <c r="AY20" s="178"/>
      <c r="AZ20" s="178"/>
      <c r="BA20" s="178"/>
      <c r="BB20" s="178"/>
      <c r="BC20" s="178"/>
      <c r="BD20" s="178"/>
      <c r="BE20" s="178"/>
      <c r="BF20" s="178"/>
      <c r="BG20" s="178"/>
      <c r="BH20" s="178"/>
      <c r="BI20" s="178"/>
      <c r="BJ20" s="178"/>
      <c r="BK20" s="178"/>
    </row>
    <row r="21" spans="2:63" ht="14.5">
      <c r="B21" s="142"/>
      <c r="C21" s="191"/>
      <c r="D21" s="191"/>
      <c r="E21" s="191"/>
      <c r="F21" s="191"/>
      <c r="G21" s="191"/>
      <c r="H21" s="191"/>
      <c r="I21" s="191"/>
      <c r="J21" s="191"/>
      <c r="K21" s="191"/>
      <c r="L21" s="191"/>
      <c r="M21" s="191"/>
      <c r="N21" s="191"/>
      <c r="O21" s="191"/>
      <c r="P21" s="191"/>
      <c r="Q21" s="19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1"/>
      <c r="AR21" s="191"/>
      <c r="AS21" s="191"/>
      <c r="AT21" s="191"/>
      <c r="AU21" s="191"/>
      <c r="AV21" s="191"/>
      <c r="AW21" s="191"/>
      <c r="AX21" s="191"/>
      <c r="AY21" s="191"/>
      <c r="AZ21" s="191"/>
      <c r="BA21" s="191"/>
      <c r="BB21" s="191"/>
      <c r="BC21" s="191"/>
      <c r="BD21" s="191"/>
      <c r="BE21" s="191"/>
      <c r="BF21" s="191"/>
      <c r="BG21" s="191"/>
      <c r="BH21" s="191"/>
      <c r="BI21" s="191"/>
      <c r="BJ21" s="191"/>
      <c r="BK21" s="143"/>
    </row>
    <row r="22" spans="2:63" ht="14.5">
      <c r="B22" s="193" t="s">
        <v>48</v>
      </c>
      <c r="C22" s="194"/>
      <c r="D22" s="194"/>
      <c r="E22" s="194"/>
      <c r="F22" s="194"/>
      <c r="G22" s="194"/>
      <c r="H22" s="194"/>
      <c r="I22" s="194"/>
      <c r="J22" s="191"/>
      <c r="K22" s="191"/>
      <c r="L22" s="192" t="str">
        <f>B13</f>
        <v> D.1.4</v>
      </c>
      <c r="M22" s="192"/>
      <c r="N22" s="192"/>
      <c r="O22" s="192"/>
      <c r="P22" s="192"/>
      <c r="Q22" s="192" t="s">
        <v>129</v>
      </c>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2"/>
      <c r="AR22" s="192"/>
      <c r="AS22" s="192"/>
      <c r="AT22" s="192"/>
      <c r="AU22" s="192"/>
      <c r="AV22" s="143"/>
      <c r="AW22" s="143"/>
      <c r="AX22" s="143"/>
      <c r="AY22" s="143"/>
      <c r="AZ22" s="143"/>
      <c r="BA22" s="143"/>
      <c r="BB22" s="143"/>
      <c r="BC22" s="143"/>
      <c r="BD22" s="143"/>
      <c r="BE22" s="143"/>
      <c r="BF22" s="143"/>
      <c r="BG22" s="143"/>
      <c r="BH22" s="143"/>
      <c r="BI22" s="143"/>
      <c r="BJ22" s="143"/>
      <c r="BK22" s="134"/>
    </row>
    <row r="23" spans="2:63" ht="14.5">
      <c r="B23" s="142"/>
      <c r="C23" s="143"/>
      <c r="D23" s="191"/>
      <c r="E23" s="191"/>
      <c r="F23" s="191"/>
      <c r="G23" s="191"/>
      <c r="H23" s="191"/>
      <c r="I23" s="191"/>
      <c r="J23" s="191"/>
      <c r="K23" s="191"/>
      <c r="L23" s="191"/>
      <c r="M23" s="191"/>
      <c r="N23" s="191"/>
      <c r="O23" s="191"/>
      <c r="P23" s="191"/>
      <c r="Q23" s="19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1"/>
      <c r="AR23" s="191"/>
      <c r="AS23" s="191"/>
      <c r="AT23" s="191"/>
      <c r="AU23" s="191"/>
      <c r="AV23" s="191"/>
      <c r="AW23" s="191"/>
      <c r="AX23" s="191"/>
      <c r="AY23" s="191"/>
      <c r="AZ23" s="191"/>
      <c r="BA23" s="191"/>
      <c r="BB23" s="191"/>
      <c r="BC23" s="191"/>
      <c r="BD23" s="191"/>
      <c r="BE23" s="191"/>
      <c r="BF23" s="191"/>
      <c r="BG23" s="191"/>
      <c r="BH23" s="191"/>
      <c r="BI23" s="191"/>
      <c r="BJ23" s="143"/>
      <c r="BK23" s="134"/>
    </row>
    <row r="24" spans="2:63" ht="14.5">
      <c r="B24" s="142"/>
      <c r="C24" s="143"/>
      <c r="D24" s="191"/>
      <c r="E24" s="191"/>
      <c r="F24" s="191"/>
      <c r="G24" s="191"/>
      <c r="H24" s="191"/>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1"/>
      <c r="AR24" s="191"/>
      <c r="AS24" s="191"/>
      <c r="AT24" s="191"/>
      <c r="AU24" s="191"/>
      <c r="AV24" s="191"/>
      <c r="AW24" s="191"/>
      <c r="AX24" s="191"/>
      <c r="AY24" s="191"/>
      <c r="AZ24" s="191"/>
      <c r="BA24" s="191"/>
      <c r="BB24" s="191"/>
      <c r="BC24" s="191"/>
      <c r="BD24" s="191"/>
      <c r="BE24" s="191"/>
      <c r="BF24" s="191"/>
      <c r="BG24" s="191"/>
      <c r="BH24" s="191"/>
      <c r="BI24" s="191"/>
      <c r="BJ24" s="143"/>
      <c r="BK24" s="134"/>
    </row>
    <row r="25" spans="2:63" ht="14.5">
      <c r="B25" s="193" t="s">
        <v>130</v>
      </c>
      <c r="C25" s="194"/>
      <c r="D25" s="194"/>
      <c r="E25" s="194"/>
      <c r="F25" s="194"/>
      <c r="G25" s="194"/>
      <c r="H25" s="194"/>
      <c r="I25" s="194"/>
      <c r="J25" s="191"/>
      <c r="K25" s="191"/>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2"/>
      <c r="AI25" s="192"/>
      <c r="AJ25" s="192"/>
      <c r="AK25" s="192"/>
      <c r="AL25" s="192"/>
      <c r="AM25" s="192"/>
      <c r="AN25" s="192"/>
      <c r="AO25" s="192"/>
      <c r="AP25" s="192"/>
      <c r="AQ25" s="192"/>
      <c r="AR25" s="192"/>
      <c r="AS25" s="192"/>
      <c r="AT25" s="192"/>
      <c r="AU25" s="192"/>
      <c r="AV25" s="192"/>
      <c r="AW25" s="192"/>
      <c r="AX25" s="143"/>
      <c r="AY25" s="143"/>
      <c r="AZ25" s="143"/>
      <c r="BA25" s="143"/>
      <c r="BB25" s="143"/>
      <c r="BC25" s="143"/>
      <c r="BD25" s="143"/>
      <c r="BE25" s="143"/>
      <c r="BF25" s="143"/>
      <c r="BG25" s="143"/>
      <c r="BH25" s="143"/>
      <c r="BI25" s="143"/>
      <c r="BJ25" s="143"/>
      <c r="BK25" s="134"/>
    </row>
    <row r="26" spans="2:63" ht="14.5">
      <c r="B26" s="142"/>
      <c r="C26" s="143"/>
      <c r="D26" s="191"/>
      <c r="E26" s="191"/>
      <c r="F26" s="191"/>
      <c r="G26" s="191"/>
      <c r="H26" s="191"/>
      <c r="I26" s="191"/>
      <c r="J26" s="191"/>
      <c r="K26" s="191"/>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2"/>
      <c r="AL26" s="191"/>
      <c r="AM26" s="191"/>
      <c r="AN26" s="191"/>
      <c r="AO26" s="191"/>
      <c r="AP26" s="191"/>
      <c r="AQ26" s="191"/>
      <c r="AR26" s="191"/>
      <c r="AS26" s="191"/>
      <c r="AT26" s="191"/>
      <c r="AU26" s="191"/>
      <c r="AV26" s="191"/>
      <c r="AW26" s="191"/>
      <c r="AX26" s="191"/>
      <c r="AY26" s="191"/>
      <c r="AZ26" s="191"/>
      <c r="BA26" s="191"/>
      <c r="BB26" s="191"/>
      <c r="BC26" s="191"/>
      <c r="BD26" s="191"/>
      <c r="BE26" s="191"/>
      <c r="BF26" s="191"/>
      <c r="BG26" s="191"/>
      <c r="BH26" s="191"/>
      <c r="BI26" s="191"/>
      <c r="BJ26" s="143"/>
      <c r="BK26" s="134"/>
    </row>
    <row r="27" spans="2:63" ht="14.5">
      <c r="B27" s="142"/>
      <c r="C27" s="143"/>
      <c r="D27" s="191"/>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1"/>
      <c r="AR27" s="191"/>
      <c r="AS27" s="191"/>
      <c r="AT27" s="191"/>
      <c r="AU27" s="191"/>
      <c r="AV27" s="191"/>
      <c r="AW27" s="191"/>
      <c r="AX27" s="191"/>
      <c r="AY27" s="191"/>
      <c r="AZ27" s="191"/>
      <c r="BA27" s="191"/>
      <c r="BB27" s="191"/>
      <c r="BC27" s="191"/>
      <c r="BD27" s="191"/>
      <c r="BE27" s="191"/>
      <c r="BF27" s="191"/>
      <c r="BG27" s="191"/>
      <c r="BH27" s="191"/>
      <c r="BI27" s="191"/>
      <c r="BJ27" s="143"/>
      <c r="BK27" s="134"/>
    </row>
    <row r="28" spans="2:63" ht="14.5">
      <c r="B28" s="193" t="s">
        <v>32</v>
      </c>
      <c r="C28" s="194"/>
      <c r="D28" s="194"/>
      <c r="E28" s="194"/>
      <c r="F28" s="194"/>
      <c r="G28" s="194"/>
      <c r="H28" s="194"/>
      <c r="I28" s="194"/>
      <c r="J28" s="191"/>
      <c r="K28" s="191"/>
      <c r="L28" s="195" t="s">
        <v>112</v>
      </c>
      <c r="M28" s="195"/>
      <c r="N28" s="195"/>
      <c r="O28" s="195"/>
      <c r="P28" s="195"/>
      <c r="Q28" s="195"/>
      <c r="R28" s="195"/>
      <c r="S28" s="195"/>
      <c r="T28" s="195"/>
      <c r="U28" s="195"/>
      <c r="V28" s="195"/>
      <c r="W28" s="195"/>
      <c r="X28" s="195"/>
      <c r="Y28" s="195"/>
      <c r="Z28" s="195"/>
      <c r="AA28" s="195"/>
      <c r="AB28" s="195"/>
      <c r="AC28" s="195"/>
      <c r="AD28" s="195"/>
      <c r="AE28" s="195"/>
      <c r="AF28" s="195"/>
      <c r="AG28" s="195"/>
      <c r="AH28" s="195"/>
      <c r="AI28" s="195"/>
      <c r="AJ28" s="195"/>
      <c r="AK28" s="195"/>
      <c r="AL28" s="195"/>
      <c r="AM28" s="195"/>
      <c r="AN28" s="195"/>
      <c r="AO28" s="195"/>
      <c r="AP28" s="195"/>
      <c r="AQ28" s="195"/>
      <c r="AR28" s="195"/>
      <c r="AS28" s="195"/>
      <c r="AT28" s="195"/>
      <c r="AU28" s="195"/>
      <c r="AV28" s="195"/>
      <c r="AW28" s="195"/>
      <c r="AX28" s="143"/>
      <c r="AY28" s="143"/>
      <c r="AZ28" s="143"/>
      <c r="BA28" s="143"/>
      <c r="BB28" s="143"/>
      <c r="BC28" s="143"/>
      <c r="BD28" s="143"/>
      <c r="BE28" s="143"/>
      <c r="BF28" s="143"/>
      <c r="BG28" s="143"/>
      <c r="BH28" s="143"/>
      <c r="BI28" s="143"/>
      <c r="BJ28" s="143"/>
      <c r="BK28" s="134"/>
    </row>
    <row r="29" spans="2:63" ht="14">
      <c r="B29" s="136"/>
      <c r="C29" s="76"/>
      <c r="D29" s="178"/>
      <c r="E29" s="178"/>
      <c r="F29" s="178"/>
      <c r="G29" s="178"/>
      <c r="H29" s="178"/>
      <c r="I29" s="178"/>
      <c r="J29" s="178"/>
      <c r="K29" s="178"/>
      <c r="L29" s="195"/>
      <c r="M29" s="195"/>
      <c r="N29" s="195"/>
      <c r="O29" s="195"/>
      <c r="P29" s="195"/>
      <c r="Q29" s="195"/>
      <c r="R29" s="195"/>
      <c r="S29" s="195"/>
      <c r="T29" s="195"/>
      <c r="U29" s="195"/>
      <c r="V29" s="195"/>
      <c r="W29" s="195"/>
      <c r="X29" s="195"/>
      <c r="Y29" s="195"/>
      <c r="Z29" s="195"/>
      <c r="AA29" s="195"/>
      <c r="AB29" s="195"/>
      <c r="AC29" s="195"/>
      <c r="AD29" s="195"/>
      <c r="AE29" s="195"/>
      <c r="AF29" s="195"/>
      <c r="AG29" s="195"/>
      <c r="AH29" s="195"/>
      <c r="AI29" s="195"/>
      <c r="AJ29" s="195"/>
      <c r="AK29" s="195"/>
      <c r="AL29" s="195"/>
      <c r="AM29" s="195"/>
      <c r="AN29" s="195"/>
      <c r="AO29" s="195"/>
      <c r="AP29" s="195"/>
      <c r="AQ29" s="195"/>
      <c r="AR29" s="195"/>
      <c r="AS29" s="195"/>
      <c r="AT29" s="195"/>
      <c r="AU29" s="195"/>
      <c r="AV29" s="195"/>
      <c r="AW29" s="195"/>
      <c r="AX29" s="143"/>
      <c r="AY29" s="143"/>
      <c r="AZ29" s="143"/>
      <c r="BA29" s="143"/>
      <c r="BB29" s="143"/>
      <c r="BC29" s="143"/>
      <c r="BD29" s="143"/>
      <c r="BE29" s="143"/>
      <c r="BF29" s="143"/>
      <c r="BG29" s="143"/>
      <c r="BH29" s="143"/>
      <c r="BI29" s="143"/>
      <c r="BJ29" s="76"/>
      <c r="BK29" s="134"/>
    </row>
    <row r="30" spans="2:63" ht="14.5">
      <c r="B30" s="142"/>
      <c r="C30" s="143"/>
      <c r="D30" s="191"/>
      <c r="E30" s="191"/>
      <c r="F30" s="191"/>
      <c r="G30" s="191"/>
      <c r="H30" s="191"/>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1"/>
      <c r="AR30" s="191"/>
      <c r="AS30" s="191"/>
      <c r="AT30" s="191"/>
      <c r="AU30" s="191"/>
      <c r="AV30" s="191"/>
      <c r="AW30" s="191"/>
      <c r="AX30" s="191"/>
      <c r="AY30" s="191"/>
      <c r="AZ30" s="191"/>
      <c r="BA30" s="191"/>
      <c r="BB30" s="191"/>
      <c r="BC30" s="191"/>
      <c r="BD30" s="191"/>
      <c r="BE30" s="191"/>
      <c r="BF30" s="191"/>
      <c r="BG30" s="191"/>
      <c r="BH30" s="191"/>
      <c r="BI30" s="191"/>
      <c r="BJ30" s="143"/>
      <c r="BK30" s="134"/>
    </row>
    <row r="31" spans="2:63" ht="14.5">
      <c r="B31" s="193"/>
      <c r="C31" s="194"/>
      <c r="D31" s="194"/>
      <c r="E31" s="194"/>
      <c r="F31" s="194"/>
      <c r="G31" s="194"/>
      <c r="H31" s="191"/>
      <c r="I31" s="191"/>
      <c r="J31" s="191"/>
      <c r="K31" s="191"/>
      <c r="L31" s="195"/>
      <c r="M31" s="195"/>
      <c r="N31" s="195"/>
      <c r="O31" s="195"/>
      <c r="P31" s="195"/>
      <c r="Q31" s="195"/>
      <c r="R31" s="195"/>
      <c r="S31" s="195"/>
      <c r="T31" s="195"/>
      <c r="U31" s="195"/>
      <c r="V31" s="195"/>
      <c r="W31" s="195"/>
      <c r="X31" s="195"/>
      <c r="Y31" s="195"/>
      <c r="Z31" s="195"/>
      <c r="AA31" s="195"/>
      <c r="AB31" s="195"/>
      <c r="AC31" s="195"/>
      <c r="AD31" s="195"/>
      <c r="AE31" s="195"/>
      <c r="AF31" s="195"/>
      <c r="AG31" s="195"/>
      <c r="AH31" s="195"/>
      <c r="AI31" s="195"/>
      <c r="AJ31" s="195"/>
      <c r="AK31" s="195"/>
      <c r="AL31" s="195"/>
      <c r="AM31" s="195"/>
      <c r="AN31" s="195"/>
      <c r="AO31" s="195"/>
      <c r="AP31" s="195"/>
      <c r="AQ31" s="195"/>
      <c r="AR31" s="195"/>
      <c r="AS31" s="195"/>
      <c r="AT31" s="195"/>
      <c r="AU31" s="195"/>
      <c r="AV31" s="195"/>
      <c r="AW31" s="195"/>
      <c r="AX31" s="144"/>
      <c r="AY31" s="143"/>
      <c r="AZ31" s="143"/>
      <c r="BA31" s="143"/>
      <c r="BB31" s="143"/>
      <c r="BC31" s="143"/>
      <c r="BD31" s="143"/>
      <c r="BE31" s="143"/>
      <c r="BF31" s="143"/>
      <c r="BG31" s="143"/>
      <c r="BH31" s="143"/>
      <c r="BI31" s="143"/>
      <c r="BJ31" s="143"/>
      <c r="BK31" s="134"/>
    </row>
    <row r="32" spans="2:63" ht="14.5">
      <c r="B32" s="142"/>
      <c r="C32" s="143"/>
      <c r="D32" s="191"/>
      <c r="E32" s="191"/>
      <c r="F32" s="191"/>
      <c r="G32" s="191"/>
      <c r="H32" s="191"/>
      <c r="I32" s="191"/>
      <c r="J32" s="191"/>
      <c r="K32" s="191"/>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95"/>
      <c r="AL32" s="195"/>
      <c r="AM32" s="195"/>
      <c r="AN32" s="195"/>
      <c r="AO32" s="195"/>
      <c r="AP32" s="195"/>
      <c r="AQ32" s="195"/>
      <c r="AR32" s="195"/>
      <c r="AS32" s="195"/>
      <c r="AT32" s="195"/>
      <c r="AU32" s="195"/>
      <c r="AV32" s="195"/>
      <c r="AW32" s="195"/>
      <c r="AX32" s="144"/>
      <c r="AY32" s="143"/>
      <c r="AZ32" s="143"/>
      <c r="BA32" s="143"/>
      <c r="BB32" s="143"/>
      <c r="BC32" s="143"/>
      <c r="BD32" s="143"/>
      <c r="BE32" s="143"/>
      <c r="BF32" s="143"/>
      <c r="BG32" s="143"/>
      <c r="BH32" s="143"/>
      <c r="BI32" s="143"/>
      <c r="BJ32" s="143"/>
      <c r="BK32" s="134"/>
    </row>
    <row r="33" spans="2:63" ht="14.5">
      <c r="B33" s="142"/>
      <c r="C33" s="143"/>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c r="AQ33" s="191"/>
      <c r="AR33" s="191"/>
      <c r="AS33" s="191"/>
      <c r="AT33" s="191"/>
      <c r="AU33" s="191"/>
      <c r="AV33" s="191"/>
      <c r="AW33" s="191"/>
      <c r="AX33" s="191"/>
      <c r="AY33" s="191"/>
      <c r="AZ33" s="191"/>
      <c r="BA33" s="191"/>
      <c r="BB33" s="191"/>
      <c r="BC33" s="191"/>
      <c r="BD33" s="191"/>
      <c r="BE33" s="191"/>
      <c r="BF33" s="191"/>
      <c r="BG33" s="191"/>
      <c r="BH33" s="191"/>
      <c r="BI33" s="191"/>
      <c r="BJ33" s="143"/>
      <c r="BK33" s="134"/>
    </row>
    <row r="34" spans="2:63" ht="14.5">
      <c r="B34" s="193" t="s">
        <v>49</v>
      </c>
      <c r="C34" s="194"/>
      <c r="D34" s="194"/>
      <c r="E34" s="194"/>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c r="AQ34" s="191"/>
      <c r="AR34" s="191"/>
      <c r="AS34" s="191"/>
      <c r="AT34" s="191"/>
      <c r="AU34" s="191"/>
      <c r="AV34" s="191"/>
      <c r="AW34" s="191"/>
      <c r="AX34" s="191"/>
      <c r="AY34" s="191"/>
      <c r="AZ34" s="191"/>
      <c r="BA34" s="191"/>
      <c r="BB34" s="191"/>
      <c r="BC34" s="191"/>
      <c r="BD34" s="191"/>
      <c r="BE34" s="191"/>
      <c r="BF34" s="191"/>
      <c r="BG34" s="191"/>
      <c r="BH34" s="191"/>
      <c r="BI34" s="191"/>
      <c r="BJ34" s="143"/>
      <c r="BK34" s="134"/>
    </row>
    <row r="35" spans="2:63" ht="14">
      <c r="B35" s="145"/>
      <c r="C35" s="143"/>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c r="AQ35" s="191"/>
      <c r="AR35" s="191"/>
      <c r="AS35" s="191"/>
      <c r="AT35" s="191"/>
      <c r="AU35" s="191"/>
      <c r="AV35" s="191"/>
      <c r="AW35" s="191"/>
      <c r="AX35" s="191"/>
      <c r="AY35" s="191"/>
      <c r="AZ35" s="191"/>
      <c r="BA35" s="191"/>
      <c r="BB35" s="191"/>
      <c r="BC35" s="191"/>
      <c r="BD35" s="191"/>
      <c r="BE35" s="191"/>
      <c r="BF35" s="191"/>
      <c r="BG35" s="191"/>
      <c r="BH35" s="191"/>
      <c r="BI35" s="191"/>
      <c r="BJ35" s="143"/>
      <c r="BK35" s="134"/>
    </row>
    <row r="36" spans="2:63" ht="14">
      <c r="B36" s="145"/>
      <c r="C36" s="143"/>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c r="AQ36" s="191"/>
      <c r="AR36" s="191"/>
      <c r="AS36" s="191"/>
      <c r="AT36" s="191"/>
      <c r="AU36" s="191"/>
      <c r="AV36" s="191"/>
      <c r="AW36" s="191"/>
      <c r="AX36" s="191"/>
      <c r="AY36" s="191"/>
      <c r="AZ36" s="191"/>
      <c r="BA36" s="191"/>
      <c r="BB36" s="191"/>
      <c r="BC36" s="191"/>
      <c r="BD36" s="191"/>
      <c r="BE36" s="191"/>
      <c r="BF36" s="191"/>
      <c r="BG36" s="191"/>
      <c r="BH36" s="191"/>
      <c r="BI36" s="191"/>
      <c r="BJ36" s="143"/>
      <c r="BK36" s="134"/>
    </row>
    <row r="37" spans="2:63">
      <c r="B37" s="196"/>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c r="AQ37" s="191"/>
      <c r="AR37" s="191"/>
      <c r="AS37" s="191"/>
      <c r="AT37" s="191"/>
      <c r="AU37" s="191"/>
      <c r="AV37" s="191"/>
      <c r="AW37" s="191"/>
      <c r="AX37" s="191"/>
      <c r="AY37" s="191"/>
      <c r="AZ37" s="191"/>
      <c r="BA37" s="191"/>
      <c r="BB37" s="191"/>
      <c r="BC37" s="191"/>
      <c r="BD37" s="191"/>
      <c r="BE37" s="191"/>
      <c r="BF37" s="191"/>
      <c r="BG37" s="191"/>
      <c r="BH37" s="191"/>
      <c r="BI37" s="191"/>
      <c r="BJ37" s="191"/>
      <c r="BK37" s="177"/>
    </row>
    <row r="38" spans="2:63">
      <c r="B38" s="196"/>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c r="AQ38" s="191"/>
      <c r="AR38" s="191"/>
      <c r="AS38" s="191"/>
      <c r="AT38" s="191"/>
      <c r="AU38" s="191"/>
      <c r="AV38" s="191"/>
      <c r="AW38" s="191"/>
      <c r="AX38" s="191"/>
      <c r="AY38" s="191"/>
      <c r="AZ38" s="191"/>
      <c r="BA38" s="191"/>
      <c r="BB38" s="191"/>
      <c r="BC38" s="191"/>
      <c r="BD38" s="191"/>
      <c r="BE38" s="191"/>
      <c r="BF38" s="191"/>
      <c r="BG38" s="191"/>
      <c r="BH38" s="191"/>
      <c r="BI38" s="191"/>
      <c r="BJ38" s="191"/>
      <c r="BK38" s="177"/>
    </row>
    <row r="39" spans="2:63">
      <c r="B39" s="196"/>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c r="AQ39" s="191"/>
      <c r="AR39" s="191"/>
      <c r="AS39" s="191"/>
      <c r="AT39" s="191"/>
      <c r="AU39" s="191"/>
      <c r="AV39" s="191"/>
      <c r="AW39" s="191"/>
      <c r="AX39" s="191"/>
      <c r="AY39" s="191"/>
      <c r="AZ39" s="191"/>
      <c r="BA39" s="191"/>
      <c r="BB39" s="191"/>
      <c r="BC39" s="191"/>
      <c r="BD39" s="191"/>
      <c r="BE39" s="191"/>
      <c r="BF39" s="191"/>
      <c r="BG39" s="191"/>
      <c r="BH39" s="191"/>
      <c r="BI39" s="191"/>
      <c r="BJ39" s="191"/>
      <c r="BK39" s="177"/>
    </row>
    <row r="40" spans="2:63">
      <c r="B40" s="196"/>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c r="AQ40" s="191"/>
      <c r="AR40" s="191"/>
      <c r="AS40" s="191"/>
      <c r="AT40" s="191"/>
      <c r="AU40" s="191"/>
      <c r="AV40" s="191"/>
      <c r="AW40" s="191"/>
      <c r="AX40" s="191"/>
      <c r="AY40" s="191"/>
      <c r="AZ40" s="191"/>
      <c r="BA40" s="191"/>
      <c r="BB40" s="191"/>
      <c r="BC40" s="191"/>
      <c r="BD40" s="191"/>
      <c r="BE40" s="191"/>
      <c r="BF40" s="191"/>
      <c r="BG40" s="191"/>
      <c r="BH40" s="191"/>
      <c r="BI40" s="191"/>
      <c r="BJ40" s="191"/>
      <c r="BK40" s="177"/>
    </row>
    <row r="41" spans="2:63">
      <c r="B41" s="196"/>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c r="AQ41" s="191"/>
      <c r="AR41" s="191"/>
      <c r="AS41" s="191"/>
      <c r="AT41" s="191"/>
      <c r="AU41" s="191"/>
      <c r="AV41" s="191"/>
      <c r="AW41" s="191"/>
      <c r="AX41" s="191"/>
      <c r="AY41" s="191"/>
      <c r="AZ41" s="191"/>
      <c r="BA41" s="191"/>
      <c r="BB41" s="191"/>
      <c r="BC41" s="191"/>
      <c r="BD41" s="191"/>
      <c r="BE41" s="191"/>
      <c r="BF41" s="191"/>
      <c r="BG41" s="191"/>
      <c r="BH41" s="191"/>
      <c r="BI41" s="191"/>
      <c r="BJ41" s="191"/>
      <c r="BK41" s="177"/>
    </row>
    <row r="42" spans="2:63" ht="24.75" customHeight="1">
      <c r="B42" s="196"/>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c r="AQ42" s="191"/>
      <c r="AR42" s="191"/>
      <c r="AS42" s="191"/>
      <c r="AT42" s="191"/>
      <c r="AU42" s="191"/>
      <c r="AV42" s="191"/>
      <c r="AW42" s="191"/>
      <c r="AX42" s="191"/>
      <c r="AY42" s="191"/>
      <c r="AZ42" s="191"/>
      <c r="BA42" s="191"/>
      <c r="BB42" s="191"/>
      <c r="BC42" s="191"/>
      <c r="BD42" s="191"/>
      <c r="BE42" s="191"/>
      <c r="BF42" s="191"/>
      <c r="BG42" s="191"/>
      <c r="BH42" s="191"/>
      <c r="BI42" s="191"/>
      <c r="BJ42" s="191"/>
      <c r="BK42" s="177"/>
    </row>
    <row r="43" spans="2:63">
      <c r="B43" s="196"/>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c r="AQ43" s="191"/>
      <c r="AR43" s="191"/>
      <c r="AS43" s="191"/>
      <c r="AT43" s="191"/>
      <c r="AU43" s="191"/>
      <c r="AV43" s="191"/>
      <c r="AW43" s="191"/>
      <c r="AX43" s="191"/>
      <c r="AY43" s="191"/>
      <c r="AZ43" s="191"/>
      <c r="BA43" s="191"/>
      <c r="BB43" s="191"/>
      <c r="BC43" s="191"/>
      <c r="BD43" s="191"/>
      <c r="BE43" s="191"/>
      <c r="BF43" s="191"/>
      <c r="BG43" s="191"/>
      <c r="BH43" s="191"/>
      <c r="BI43" s="191"/>
      <c r="BJ43" s="191"/>
      <c r="BK43" s="177"/>
    </row>
    <row r="44" spans="2:63" ht="30" customHeight="1">
      <c r="B44" s="196"/>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c r="AQ44" s="191"/>
      <c r="AR44" s="191"/>
      <c r="AS44" s="191"/>
      <c r="AT44" s="191"/>
      <c r="AU44" s="191"/>
      <c r="AV44" s="191"/>
      <c r="AW44" s="191"/>
      <c r="AX44" s="191"/>
      <c r="AY44" s="191"/>
      <c r="AZ44" s="191"/>
      <c r="BA44" s="191"/>
      <c r="BB44" s="191"/>
      <c r="BC44" s="191"/>
      <c r="BD44" s="191"/>
      <c r="BE44" s="191"/>
      <c r="BF44" s="191"/>
      <c r="BG44" s="191"/>
      <c r="BH44" s="191"/>
      <c r="BI44" s="191"/>
      <c r="BJ44" s="191"/>
      <c r="BK44" s="177"/>
    </row>
    <row r="45" spans="2:63" ht="14">
      <c r="B45" s="145"/>
      <c r="C45" s="143"/>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c r="AQ45" s="191"/>
      <c r="AR45" s="191"/>
      <c r="AS45" s="191"/>
      <c r="AT45" s="191"/>
      <c r="AU45" s="191"/>
      <c r="AV45" s="191"/>
      <c r="AW45" s="191"/>
      <c r="AX45" s="191"/>
      <c r="AY45" s="191"/>
      <c r="AZ45" s="191"/>
      <c r="BA45" s="191"/>
      <c r="BB45" s="191"/>
      <c r="BC45" s="191"/>
      <c r="BD45" s="191"/>
      <c r="BE45" s="191"/>
      <c r="BF45" s="191"/>
      <c r="BG45" s="191"/>
      <c r="BH45" s="191"/>
      <c r="BI45" s="191"/>
      <c r="BJ45" s="143"/>
      <c r="BK45" s="134"/>
    </row>
    <row r="46" spans="2:63" ht="14.5">
      <c r="B46" s="184" t="s">
        <v>113</v>
      </c>
      <c r="C46" s="185"/>
      <c r="D46" s="185"/>
      <c r="E46" s="185"/>
      <c r="F46" s="197"/>
      <c r="G46" s="197"/>
      <c r="H46" s="197"/>
      <c r="I46" s="197"/>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8"/>
      <c r="AI46" s="198"/>
      <c r="AJ46" s="191"/>
      <c r="AK46" s="191"/>
      <c r="AL46" s="191"/>
      <c r="AM46" s="191"/>
      <c r="AN46" s="191"/>
      <c r="AO46" s="191"/>
      <c r="AP46" s="191"/>
      <c r="AQ46" s="191"/>
      <c r="AR46" s="191"/>
      <c r="AS46" s="191"/>
      <c r="AT46" s="191"/>
      <c r="AU46" s="191"/>
      <c r="AV46" s="191"/>
      <c r="AW46" s="191"/>
      <c r="AX46" s="191"/>
      <c r="AY46" s="191"/>
      <c r="AZ46" s="191"/>
      <c r="BA46" s="191"/>
      <c r="BB46" s="191"/>
      <c r="BC46" s="191"/>
      <c r="BD46" s="191"/>
      <c r="BE46" s="191"/>
      <c r="BF46" s="191"/>
      <c r="BG46" s="191"/>
      <c r="BH46" s="191"/>
      <c r="BI46" s="191"/>
      <c r="BJ46" s="143"/>
      <c r="BK46" s="134"/>
    </row>
    <row r="47" spans="2:63" ht="14.5">
      <c r="B47" s="184"/>
      <c r="C47" s="185"/>
      <c r="D47" s="185"/>
      <c r="E47" s="185"/>
      <c r="F47" s="197"/>
      <c r="G47" s="197"/>
      <c r="H47" s="197"/>
      <c r="I47" s="197"/>
      <c r="J47" s="191"/>
      <c r="K47" s="191"/>
      <c r="L47" s="191"/>
      <c r="M47" s="191"/>
      <c r="N47" s="191"/>
      <c r="O47" s="191"/>
      <c r="P47" s="191"/>
      <c r="Q47" s="191"/>
      <c r="R47" s="191"/>
      <c r="S47" s="191"/>
      <c r="T47" s="191"/>
      <c r="U47" s="191"/>
      <c r="V47" s="191"/>
      <c r="W47" s="191"/>
      <c r="X47" s="191"/>
      <c r="Y47" s="191"/>
      <c r="Z47" s="191"/>
      <c r="AA47" s="191"/>
      <c r="AB47" s="191"/>
      <c r="AC47" s="191"/>
      <c r="AD47" s="191"/>
      <c r="AE47" s="191"/>
      <c r="AF47" s="191"/>
      <c r="AG47" s="191"/>
      <c r="AH47" s="191"/>
      <c r="AI47" s="191"/>
      <c r="AJ47" s="191"/>
      <c r="AK47" s="191"/>
      <c r="AL47" s="191"/>
      <c r="AM47" s="191"/>
      <c r="AN47" s="191"/>
      <c r="AO47" s="191"/>
      <c r="AP47" s="191"/>
      <c r="AQ47" s="191"/>
      <c r="AR47" s="191"/>
      <c r="AS47" s="191"/>
      <c r="AT47" s="191"/>
      <c r="AU47" s="191"/>
      <c r="AV47" s="191"/>
      <c r="AW47" s="191"/>
      <c r="AX47" s="191"/>
      <c r="AY47" s="191"/>
      <c r="AZ47" s="191"/>
      <c r="BA47" s="191"/>
      <c r="BB47" s="191"/>
      <c r="BC47" s="191"/>
      <c r="BD47" s="191"/>
      <c r="BE47" s="191"/>
      <c r="BF47" s="191"/>
      <c r="BG47" s="191"/>
      <c r="BH47" s="191"/>
      <c r="BI47" s="191"/>
      <c r="BJ47" s="143"/>
      <c r="BK47" s="134"/>
    </row>
    <row r="48" spans="2:63" ht="14.5">
      <c r="B48" s="184"/>
      <c r="C48" s="185"/>
      <c r="D48" s="185"/>
      <c r="E48" s="185"/>
      <c r="F48" s="197" t="s">
        <v>114</v>
      </c>
      <c r="G48" s="197"/>
      <c r="H48" s="197"/>
      <c r="I48" s="197"/>
      <c r="J48" s="191"/>
      <c r="K48" s="191"/>
      <c r="L48" s="191"/>
      <c r="M48" s="191"/>
      <c r="N48" s="191"/>
      <c r="O48" s="191"/>
      <c r="P48" s="191"/>
      <c r="Q48" s="191"/>
      <c r="R48" s="191"/>
      <c r="S48" s="191"/>
      <c r="T48" s="191"/>
      <c r="U48" s="191"/>
      <c r="V48" s="191"/>
      <c r="W48" s="191"/>
      <c r="X48" s="191"/>
      <c r="Y48" s="191"/>
      <c r="Z48" s="191"/>
      <c r="AA48" s="191"/>
      <c r="AB48" s="191"/>
      <c r="AC48" s="191"/>
      <c r="AD48" s="191"/>
      <c r="AE48" s="191"/>
      <c r="AF48" s="191"/>
      <c r="AG48" s="191"/>
      <c r="AH48" s="191"/>
      <c r="AI48" s="191"/>
      <c r="AJ48" s="191"/>
      <c r="AK48" s="191"/>
      <c r="AL48" s="191"/>
      <c r="AM48" s="191"/>
      <c r="AN48" s="191"/>
      <c r="AO48" s="191"/>
      <c r="AP48" s="191"/>
      <c r="AQ48" s="191"/>
      <c r="AR48" s="191"/>
      <c r="AS48" s="191"/>
      <c r="AT48" s="191"/>
      <c r="AU48" s="191"/>
      <c r="AV48" s="191"/>
      <c r="AW48" s="191"/>
      <c r="AX48" s="191"/>
      <c r="AY48" s="191"/>
      <c r="AZ48" s="191"/>
      <c r="BA48" s="191"/>
      <c r="BB48" s="191"/>
      <c r="BC48" s="191"/>
      <c r="BD48" s="191"/>
      <c r="BE48" s="191"/>
      <c r="BF48" s="191"/>
      <c r="BG48" s="191"/>
      <c r="BH48" s="191"/>
      <c r="BI48" s="191"/>
      <c r="BJ48" s="143"/>
      <c r="BK48" s="134"/>
    </row>
  </sheetData>
  <mergeCells count="608">
    <mergeCell ref="T48:U48"/>
    <mergeCell ref="V48:W48"/>
    <mergeCell ref="X48:Y48"/>
    <mergeCell ref="Z48:AA48"/>
    <mergeCell ref="AB48:AC48"/>
    <mergeCell ref="BB48:BC48"/>
    <mergeCell ref="BD48:BE48"/>
    <mergeCell ref="BF48:BG48"/>
    <mergeCell ref="BH48:BI48"/>
    <mergeCell ref="AP48:AQ48"/>
    <mergeCell ref="AR48:AS48"/>
    <mergeCell ref="AT48:AU48"/>
    <mergeCell ref="AV48:AW48"/>
    <mergeCell ref="AX48:AY48"/>
    <mergeCell ref="AZ48:BA48"/>
    <mergeCell ref="F48:I48"/>
    <mergeCell ref="J48:K48"/>
    <mergeCell ref="L48:M48"/>
    <mergeCell ref="N48:O48"/>
    <mergeCell ref="P48:Q48"/>
    <mergeCell ref="AN47:AO47"/>
    <mergeCell ref="AP47:AQ47"/>
    <mergeCell ref="AR47:AS47"/>
    <mergeCell ref="AT47:AU47"/>
    <mergeCell ref="AB47:AC47"/>
    <mergeCell ref="AD47:AE47"/>
    <mergeCell ref="AF47:AG47"/>
    <mergeCell ref="AH47:AI47"/>
    <mergeCell ref="AJ47:AK47"/>
    <mergeCell ref="AL47:AM47"/>
    <mergeCell ref="P47:Q47"/>
    <mergeCell ref="R47:S47"/>
    <mergeCell ref="AD48:AE48"/>
    <mergeCell ref="AF48:AG48"/>
    <mergeCell ref="AH48:AI48"/>
    <mergeCell ref="AJ48:AK48"/>
    <mergeCell ref="AL48:AM48"/>
    <mergeCell ref="AN48:AO48"/>
    <mergeCell ref="R48:S48"/>
    <mergeCell ref="Z47:AA47"/>
    <mergeCell ref="AZ46:BA46"/>
    <mergeCell ref="BB46:BC46"/>
    <mergeCell ref="BD46:BE46"/>
    <mergeCell ref="BF46:BG46"/>
    <mergeCell ref="BH46:BI46"/>
    <mergeCell ref="AV46:AW46"/>
    <mergeCell ref="AX46:AY46"/>
    <mergeCell ref="AZ47:BA47"/>
    <mergeCell ref="BB47:BC47"/>
    <mergeCell ref="BD47:BE47"/>
    <mergeCell ref="BF47:BG47"/>
    <mergeCell ref="BH47:BI47"/>
    <mergeCell ref="AV47:AW47"/>
    <mergeCell ref="AX47:AY47"/>
    <mergeCell ref="F47:G47"/>
    <mergeCell ref="H47:I47"/>
    <mergeCell ref="J47:K47"/>
    <mergeCell ref="L47:M47"/>
    <mergeCell ref="N47:O47"/>
    <mergeCell ref="AN46:AO46"/>
    <mergeCell ref="AP46:AQ46"/>
    <mergeCell ref="AR46:AS46"/>
    <mergeCell ref="AT46:AU46"/>
    <mergeCell ref="AB46:AC46"/>
    <mergeCell ref="AD46:AE46"/>
    <mergeCell ref="AF46:AG46"/>
    <mergeCell ref="AH46:AI46"/>
    <mergeCell ref="AJ46:AK46"/>
    <mergeCell ref="AL46:AM46"/>
    <mergeCell ref="P46:Q46"/>
    <mergeCell ref="R46:S46"/>
    <mergeCell ref="T46:U46"/>
    <mergeCell ref="V46:W46"/>
    <mergeCell ref="X46:Y46"/>
    <mergeCell ref="Z46:AA46"/>
    <mergeCell ref="T47:U47"/>
    <mergeCell ref="V47:W47"/>
    <mergeCell ref="X47:Y47"/>
    <mergeCell ref="BB45:BC45"/>
    <mergeCell ref="BD45:BE45"/>
    <mergeCell ref="BF45:BG45"/>
    <mergeCell ref="BH45:BI45"/>
    <mergeCell ref="B46:E48"/>
    <mergeCell ref="F46:G46"/>
    <mergeCell ref="H46:I46"/>
    <mergeCell ref="J46:K46"/>
    <mergeCell ref="L46:M46"/>
    <mergeCell ref="N46:O46"/>
    <mergeCell ref="AP45:AQ45"/>
    <mergeCell ref="AR45:AS45"/>
    <mergeCell ref="AT45:AU45"/>
    <mergeCell ref="AV45:AW45"/>
    <mergeCell ref="AX45:AY45"/>
    <mergeCell ref="AZ45:BA45"/>
    <mergeCell ref="AD45:AE45"/>
    <mergeCell ref="AF45:AG45"/>
    <mergeCell ref="AH45:AI45"/>
    <mergeCell ref="AJ45:AK45"/>
    <mergeCell ref="AL45:AM45"/>
    <mergeCell ref="AN45:AO45"/>
    <mergeCell ref="R45:S45"/>
    <mergeCell ref="T45:U45"/>
    <mergeCell ref="V45:W45"/>
    <mergeCell ref="X45:Y45"/>
    <mergeCell ref="Z45:AA45"/>
    <mergeCell ref="AB45:AC45"/>
    <mergeCell ref="BH37:BI44"/>
    <mergeCell ref="BJ37:BJ44"/>
    <mergeCell ref="BK37:BK44"/>
    <mergeCell ref="D45:E45"/>
    <mergeCell ref="F45:G45"/>
    <mergeCell ref="H45:I45"/>
    <mergeCell ref="J45:K45"/>
    <mergeCell ref="L45:M45"/>
    <mergeCell ref="N45:O45"/>
    <mergeCell ref="P45:Q45"/>
    <mergeCell ref="AV37:AW44"/>
    <mergeCell ref="AX37:AY44"/>
    <mergeCell ref="AZ37:BA44"/>
    <mergeCell ref="BB37:BC44"/>
    <mergeCell ref="BD37:BE44"/>
    <mergeCell ref="BF37:BG44"/>
    <mergeCell ref="AJ37:AK44"/>
    <mergeCell ref="AL37:AM44"/>
    <mergeCell ref="AN37:AO44"/>
    <mergeCell ref="AP37:AQ44"/>
    <mergeCell ref="Z37:AA44"/>
    <mergeCell ref="AB37:AC44"/>
    <mergeCell ref="AD37:AE44"/>
    <mergeCell ref="AF37:AG44"/>
    <mergeCell ref="AH37:AI44"/>
    <mergeCell ref="L37:M44"/>
    <mergeCell ref="N37:O44"/>
    <mergeCell ref="P37:Q44"/>
    <mergeCell ref="R37:S44"/>
    <mergeCell ref="T37:U44"/>
    <mergeCell ref="V37:W44"/>
    <mergeCell ref="B37:B44"/>
    <mergeCell ref="C37:C44"/>
    <mergeCell ref="D37:E44"/>
    <mergeCell ref="F37:G44"/>
    <mergeCell ref="H37:I44"/>
    <mergeCell ref="J37:K44"/>
    <mergeCell ref="AX36:AY36"/>
    <mergeCell ref="AZ36:BA36"/>
    <mergeCell ref="BB36:BC36"/>
    <mergeCell ref="Z36:AA36"/>
    <mergeCell ref="AB36:AC36"/>
    <mergeCell ref="AD36:AE36"/>
    <mergeCell ref="AF36:AG36"/>
    <mergeCell ref="AH36:AI36"/>
    <mergeCell ref="AJ36:AK36"/>
    <mergeCell ref="N36:O36"/>
    <mergeCell ref="P36:Q36"/>
    <mergeCell ref="R36:S36"/>
    <mergeCell ref="T36:U36"/>
    <mergeCell ref="V36:W36"/>
    <mergeCell ref="X36:Y36"/>
    <mergeCell ref="AR37:AS44"/>
    <mergeCell ref="AT37:AU44"/>
    <mergeCell ref="X37:Y44"/>
    <mergeCell ref="BD36:BE36"/>
    <mergeCell ref="BF36:BG36"/>
    <mergeCell ref="BH36:BI36"/>
    <mergeCell ref="AL36:AM36"/>
    <mergeCell ref="AN36:AO36"/>
    <mergeCell ref="AP36:AQ36"/>
    <mergeCell ref="AR36:AS36"/>
    <mergeCell ref="AT36:AU36"/>
    <mergeCell ref="AV36:AW36"/>
    <mergeCell ref="AZ35:BA35"/>
    <mergeCell ref="BB35:BC35"/>
    <mergeCell ref="BD35:BE35"/>
    <mergeCell ref="BF35:BG35"/>
    <mergeCell ref="BH35:BI35"/>
    <mergeCell ref="D36:E36"/>
    <mergeCell ref="F36:G36"/>
    <mergeCell ref="H36:I36"/>
    <mergeCell ref="J36:K36"/>
    <mergeCell ref="L36:M36"/>
    <mergeCell ref="AN35:AO35"/>
    <mergeCell ref="AP35:AQ35"/>
    <mergeCell ref="AR35:AS35"/>
    <mergeCell ref="AT35:AU35"/>
    <mergeCell ref="AV35:AW35"/>
    <mergeCell ref="AX35:AY35"/>
    <mergeCell ref="AB35:AC35"/>
    <mergeCell ref="AD35:AE35"/>
    <mergeCell ref="AF35:AG35"/>
    <mergeCell ref="AH35:AI35"/>
    <mergeCell ref="AJ35:AK35"/>
    <mergeCell ref="AL35:AM35"/>
    <mergeCell ref="P35:Q35"/>
    <mergeCell ref="R35:S35"/>
    <mergeCell ref="T35:U35"/>
    <mergeCell ref="V35:W35"/>
    <mergeCell ref="X35:Y35"/>
    <mergeCell ref="Z35:AA35"/>
    <mergeCell ref="D35:E35"/>
    <mergeCell ref="F35:G35"/>
    <mergeCell ref="H35:I35"/>
    <mergeCell ref="J35:K35"/>
    <mergeCell ref="L35:M35"/>
    <mergeCell ref="N35:O35"/>
    <mergeCell ref="AX34:AY34"/>
    <mergeCell ref="AZ34:BA34"/>
    <mergeCell ref="BB34:BC34"/>
    <mergeCell ref="BD34:BE34"/>
    <mergeCell ref="BF34:BG34"/>
    <mergeCell ref="BH34:BI34"/>
    <mergeCell ref="AL34:AM34"/>
    <mergeCell ref="AN34:AO34"/>
    <mergeCell ref="AP34:AQ34"/>
    <mergeCell ref="AR34:AS34"/>
    <mergeCell ref="AT34:AU34"/>
    <mergeCell ref="AV34:AW34"/>
    <mergeCell ref="Z34:AA34"/>
    <mergeCell ref="AB34:AC34"/>
    <mergeCell ref="AD34:AE34"/>
    <mergeCell ref="AF34:AG34"/>
    <mergeCell ref="AH34:AI34"/>
    <mergeCell ref="AJ34:AK34"/>
    <mergeCell ref="N34:O34"/>
    <mergeCell ref="P34:Q34"/>
    <mergeCell ref="R34:S34"/>
    <mergeCell ref="T34:U34"/>
    <mergeCell ref="V34:W34"/>
    <mergeCell ref="X34:Y34"/>
    <mergeCell ref="AZ33:BA33"/>
    <mergeCell ref="BB33:BC33"/>
    <mergeCell ref="BD33:BE33"/>
    <mergeCell ref="BF33:BG33"/>
    <mergeCell ref="BH33:BI33"/>
    <mergeCell ref="B34:E34"/>
    <mergeCell ref="F34:G34"/>
    <mergeCell ref="H34:I34"/>
    <mergeCell ref="J34:K34"/>
    <mergeCell ref="L34:M34"/>
    <mergeCell ref="AN33:AO33"/>
    <mergeCell ref="AP33:AQ33"/>
    <mergeCell ref="AR33:AS33"/>
    <mergeCell ref="AT33:AU33"/>
    <mergeCell ref="AV33:AW33"/>
    <mergeCell ref="AX33:AY33"/>
    <mergeCell ref="AB33:AC33"/>
    <mergeCell ref="AD33:AE33"/>
    <mergeCell ref="AF33:AG33"/>
    <mergeCell ref="AH33:AI33"/>
    <mergeCell ref="AJ33:AK33"/>
    <mergeCell ref="AL33:AM33"/>
    <mergeCell ref="P33:Q33"/>
    <mergeCell ref="R33:S33"/>
    <mergeCell ref="B31:G31"/>
    <mergeCell ref="H31:I31"/>
    <mergeCell ref="J31:K31"/>
    <mergeCell ref="D32:E32"/>
    <mergeCell ref="F32:G32"/>
    <mergeCell ref="H32:I32"/>
    <mergeCell ref="J32:K32"/>
    <mergeCell ref="T33:U33"/>
    <mergeCell ref="V33:W33"/>
    <mergeCell ref="L31:AW32"/>
    <mergeCell ref="X33:Y33"/>
    <mergeCell ref="Z33:AA33"/>
    <mergeCell ref="D33:E33"/>
    <mergeCell ref="F33:G33"/>
    <mergeCell ref="H33:I33"/>
    <mergeCell ref="J33:K33"/>
    <mergeCell ref="L33:M33"/>
    <mergeCell ref="N33:O33"/>
    <mergeCell ref="AX30:AY30"/>
    <mergeCell ref="AZ30:BA30"/>
    <mergeCell ref="BB30:BC30"/>
    <mergeCell ref="BD30:BE30"/>
    <mergeCell ref="BF30:BG30"/>
    <mergeCell ref="BH30:BI30"/>
    <mergeCell ref="AL30:AM30"/>
    <mergeCell ref="AN30:AO30"/>
    <mergeCell ref="AP30:AQ30"/>
    <mergeCell ref="AR30:AS30"/>
    <mergeCell ref="AT30:AU30"/>
    <mergeCell ref="AV30:AW30"/>
    <mergeCell ref="D29:E29"/>
    <mergeCell ref="F29:G29"/>
    <mergeCell ref="H29:I29"/>
    <mergeCell ref="J29:K29"/>
    <mergeCell ref="D30:E30"/>
    <mergeCell ref="F30:G30"/>
    <mergeCell ref="H30:I30"/>
    <mergeCell ref="J30:K30"/>
    <mergeCell ref="L30:M30"/>
    <mergeCell ref="L28:AW29"/>
    <mergeCell ref="B28:I28"/>
    <mergeCell ref="J28:K28"/>
    <mergeCell ref="Z30:AA30"/>
    <mergeCell ref="AB30:AC30"/>
    <mergeCell ref="AD30:AE30"/>
    <mergeCell ref="AF30:AG30"/>
    <mergeCell ref="AH30:AI30"/>
    <mergeCell ref="AJ30:AK30"/>
    <mergeCell ref="N30:O30"/>
    <mergeCell ref="P30:Q30"/>
    <mergeCell ref="R30:S30"/>
    <mergeCell ref="T30:U30"/>
    <mergeCell ref="V30:W30"/>
    <mergeCell ref="X30:Y30"/>
    <mergeCell ref="D27:E27"/>
    <mergeCell ref="F27:G27"/>
    <mergeCell ref="H27:I27"/>
    <mergeCell ref="J27:K27"/>
    <mergeCell ref="L27:M27"/>
    <mergeCell ref="N27:O27"/>
    <mergeCell ref="AP26:AQ26"/>
    <mergeCell ref="BF26:BG26"/>
    <mergeCell ref="BH26:BI26"/>
    <mergeCell ref="AV26:AW26"/>
    <mergeCell ref="AX26:AY26"/>
    <mergeCell ref="AZ26:BA26"/>
    <mergeCell ref="AZ27:BA27"/>
    <mergeCell ref="BB27:BC27"/>
    <mergeCell ref="BD27:BE27"/>
    <mergeCell ref="BF27:BG27"/>
    <mergeCell ref="BH27:BI27"/>
    <mergeCell ref="AV27:AW27"/>
    <mergeCell ref="AX27:AY27"/>
    <mergeCell ref="BB26:BC26"/>
    <mergeCell ref="BD26:BE26"/>
    <mergeCell ref="X27:Y27"/>
    <mergeCell ref="Z27:AA27"/>
    <mergeCell ref="P27:Q27"/>
    <mergeCell ref="B25:I25"/>
    <mergeCell ref="J25:K25"/>
    <mergeCell ref="D26:E26"/>
    <mergeCell ref="F26:G26"/>
    <mergeCell ref="H26:I26"/>
    <mergeCell ref="J26:K26"/>
    <mergeCell ref="L26:AK26"/>
    <mergeCell ref="AL26:AM26"/>
    <mergeCell ref="AN26:AO26"/>
    <mergeCell ref="L25:AW25"/>
    <mergeCell ref="AR26:AS26"/>
    <mergeCell ref="AT26:AU26"/>
    <mergeCell ref="R27:S27"/>
    <mergeCell ref="V27:W27"/>
    <mergeCell ref="T27:U27"/>
    <mergeCell ref="AL27:AM27"/>
    <mergeCell ref="AN27:AO27"/>
    <mergeCell ref="AP27:AQ27"/>
    <mergeCell ref="AR27:AS27"/>
    <mergeCell ref="AT27:AU27"/>
    <mergeCell ref="AB27:AC27"/>
    <mergeCell ref="AD27:AE27"/>
    <mergeCell ref="AF27:AG27"/>
    <mergeCell ref="AH27:AI27"/>
    <mergeCell ref="AJ27:AK27"/>
    <mergeCell ref="AV23:AW23"/>
    <mergeCell ref="Z23:AA23"/>
    <mergeCell ref="AX24:AY24"/>
    <mergeCell ref="AZ24:BA24"/>
    <mergeCell ref="BB24:BC24"/>
    <mergeCell ref="BD24:BE24"/>
    <mergeCell ref="BF24:BG24"/>
    <mergeCell ref="BH24:BI24"/>
    <mergeCell ref="AL24:AM24"/>
    <mergeCell ref="AN24:AO24"/>
    <mergeCell ref="AP24:AQ24"/>
    <mergeCell ref="AR24:AS24"/>
    <mergeCell ref="AT24:AU24"/>
    <mergeCell ref="AV24:AW24"/>
    <mergeCell ref="BH23:BI23"/>
    <mergeCell ref="AX23:AY23"/>
    <mergeCell ref="D24:E24"/>
    <mergeCell ref="F24:G24"/>
    <mergeCell ref="H24:I24"/>
    <mergeCell ref="J24:K24"/>
    <mergeCell ref="L24:M24"/>
    <mergeCell ref="AN23:AO23"/>
    <mergeCell ref="AP23:AQ23"/>
    <mergeCell ref="AR23:AS23"/>
    <mergeCell ref="AT23:AU23"/>
    <mergeCell ref="Z24:AA24"/>
    <mergeCell ref="AB24:AC24"/>
    <mergeCell ref="AD24:AE24"/>
    <mergeCell ref="AF24:AG24"/>
    <mergeCell ref="AH24:AI24"/>
    <mergeCell ref="AJ24:AK24"/>
    <mergeCell ref="N24:O24"/>
    <mergeCell ref="P24:Q24"/>
    <mergeCell ref="R24:S24"/>
    <mergeCell ref="T24:U24"/>
    <mergeCell ref="V24:W24"/>
    <mergeCell ref="X24:Y24"/>
    <mergeCell ref="AB23:AC23"/>
    <mergeCell ref="BI21:BJ21"/>
    <mergeCell ref="B22:I22"/>
    <mergeCell ref="J22:K22"/>
    <mergeCell ref="D23:E23"/>
    <mergeCell ref="F23:G23"/>
    <mergeCell ref="H23:I23"/>
    <mergeCell ref="J23:K23"/>
    <mergeCell ref="L23:M23"/>
    <mergeCell ref="N23:O23"/>
    <mergeCell ref="AW21:AX21"/>
    <mergeCell ref="AY21:AZ21"/>
    <mergeCell ref="BA21:BB21"/>
    <mergeCell ref="BC21:BD21"/>
    <mergeCell ref="BE21:BF21"/>
    <mergeCell ref="BG21:BH21"/>
    <mergeCell ref="AK21:AL21"/>
    <mergeCell ref="AM21:AN21"/>
    <mergeCell ref="AO21:AP21"/>
    <mergeCell ref="AQ21:AR21"/>
    <mergeCell ref="AZ23:BA23"/>
    <mergeCell ref="BB23:BC23"/>
    <mergeCell ref="AI21:AJ21"/>
    <mergeCell ref="BD23:BE23"/>
    <mergeCell ref="BF23:BG23"/>
    <mergeCell ref="M21:N21"/>
    <mergeCell ref="O21:P21"/>
    <mergeCell ref="Q21:R21"/>
    <mergeCell ref="S21:T21"/>
    <mergeCell ref="U21:V21"/>
    <mergeCell ref="W21:X21"/>
    <mergeCell ref="T23:U23"/>
    <mergeCell ref="V23:W23"/>
    <mergeCell ref="X23:Y23"/>
    <mergeCell ref="L22:P22"/>
    <mergeCell ref="Q22:AU22"/>
    <mergeCell ref="AD23:AE23"/>
    <mergeCell ref="AF23:AG23"/>
    <mergeCell ref="AH23:AI23"/>
    <mergeCell ref="AJ23:AK23"/>
    <mergeCell ref="AL23:AM23"/>
    <mergeCell ref="P23:Q23"/>
    <mergeCell ref="R23:S23"/>
    <mergeCell ref="C21:D21"/>
    <mergeCell ref="E21:F21"/>
    <mergeCell ref="G21:H21"/>
    <mergeCell ref="I21:J21"/>
    <mergeCell ref="K21:L21"/>
    <mergeCell ref="AQ16:AR20"/>
    <mergeCell ref="AS16:AT20"/>
    <mergeCell ref="AU16:AV20"/>
    <mergeCell ref="AW16:AX20"/>
    <mergeCell ref="AE16:AF20"/>
    <mergeCell ref="AG16:AH20"/>
    <mergeCell ref="AI16:AJ20"/>
    <mergeCell ref="AK16:AL20"/>
    <mergeCell ref="AM16:AN20"/>
    <mergeCell ref="AO16:AP20"/>
    <mergeCell ref="S16:T20"/>
    <mergeCell ref="U16:V20"/>
    <mergeCell ref="AS21:AT21"/>
    <mergeCell ref="AU21:AV21"/>
    <mergeCell ref="Y21:Z21"/>
    <mergeCell ref="AA21:AB21"/>
    <mergeCell ref="AC21:AD21"/>
    <mergeCell ref="AE21:AF21"/>
    <mergeCell ref="AG21:AH21"/>
    <mergeCell ref="BC16:BD20"/>
    <mergeCell ref="BE16:BF20"/>
    <mergeCell ref="BG16:BH20"/>
    <mergeCell ref="BI16:BJ20"/>
    <mergeCell ref="BK16:BK20"/>
    <mergeCell ref="AY16:AZ20"/>
    <mergeCell ref="BA16:BB20"/>
    <mergeCell ref="C15:D15"/>
    <mergeCell ref="E15:F15"/>
    <mergeCell ref="G15:H15"/>
    <mergeCell ref="W16:X20"/>
    <mergeCell ref="Y16:Z20"/>
    <mergeCell ref="AA16:AB20"/>
    <mergeCell ref="AC16:AD20"/>
    <mergeCell ref="I15:J15"/>
    <mergeCell ref="B16:B20"/>
    <mergeCell ref="C16:D20"/>
    <mergeCell ref="E16:F20"/>
    <mergeCell ref="G16:H20"/>
    <mergeCell ref="I16:J20"/>
    <mergeCell ref="K16:L20"/>
    <mergeCell ref="M16:N20"/>
    <mergeCell ref="O16:P20"/>
    <mergeCell ref="Q16:R20"/>
    <mergeCell ref="AA14:AB14"/>
    <mergeCell ref="Q14:R14"/>
    <mergeCell ref="S14:T14"/>
    <mergeCell ref="L15:AW15"/>
    <mergeCell ref="B13:J13"/>
    <mergeCell ref="C14:D14"/>
    <mergeCell ref="E14:F14"/>
    <mergeCell ref="G14:H14"/>
    <mergeCell ref="I14:J14"/>
    <mergeCell ref="K14:L14"/>
    <mergeCell ref="M14:N14"/>
    <mergeCell ref="O14:P14"/>
    <mergeCell ref="L13:AW13"/>
    <mergeCell ref="AO14:AP14"/>
    <mergeCell ref="AQ14:AR14"/>
    <mergeCell ref="AS14:AT14"/>
    <mergeCell ref="AU14:AV14"/>
    <mergeCell ref="AC14:AD14"/>
    <mergeCell ref="AE14:AF14"/>
    <mergeCell ref="AG14:AH14"/>
    <mergeCell ref="AI14:AJ14"/>
    <mergeCell ref="AK14:AL14"/>
    <mergeCell ref="AM14:AN14"/>
    <mergeCell ref="BI12:BK12"/>
    <mergeCell ref="BA14:BB14"/>
    <mergeCell ref="AW14:AX14"/>
    <mergeCell ref="AY14:AZ14"/>
    <mergeCell ref="BC14:BD14"/>
    <mergeCell ref="BE14:BF14"/>
    <mergeCell ref="BG14:BH14"/>
    <mergeCell ref="BI14:BJ14"/>
    <mergeCell ref="S12:T12"/>
    <mergeCell ref="U12:V12"/>
    <mergeCell ref="W12:X12"/>
    <mergeCell ref="Y12:Z12"/>
    <mergeCell ref="AY12:AZ12"/>
    <mergeCell ref="BA12:BB12"/>
    <mergeCell ref="BC12:BD12"/>
    <mergeCell ref="BE12:BF12"/>
    <mergeCell ref="AO12:AP12"/>
    <mergeCell ref="AQ12:AR12"/>
    <mergeCell ref="AS12:AT12"/>
    <mergeCell ref="AU12:AV12"/>
    <mergeCell ref="AW12:AX12"/>
    <mergeCell ref="U14:V14"/>
    <mergeCell ref="W14:X14"/>
    <mergeCell ref="Y14:Z14"/>
    <mergeCell ref="B9:D10"/>
    <mergeCell ref="E9:G10"/>
    <mergeCell ref="BK9:BK10"/>
    <mergeCell ref="C11:D11"/>
    <mergeCell ref="E11:F11"/>
    <mergeCell ref="G11:H11"/>
    <mergeCell ref="I11:J11"/>
    <mergeCell ref="K11:L11"/>
    <mergeCell ref="M11:BF11"/>
    <mergeCell ref="BG11:BH11"/>
    <mergeCell ref="BI11:BK11"/>
    <mergeCell ref="H9:I10"/>
    <mergeCell ref="J9:K10"/>
    <mergeCell ref="L9:AW9"/>
    <mergeCell ref="L10:AW10"/>
    <mergeCell ref="C12:D12"/>
    <mergeCell ref="Q12:R12"/>
    <mergeCell ref="BG12:BH12"/>
    <mergeCell ref="E12:F12"/>
    <mergeCell ref="G12:H12"/>
    <mergeCell ref="I12:J12"/>
    <mergeCell ref="K12:L12"/>
    <mergeCell ref="M12:N12"/>
    <mergeCell ref="AA12:AB12"/>
    <mergeCell ref="AC12:AD12"/>
    <mergeCell ref="AE12:AF12"/>
    <mergeCell ref="AG12:AH12"/>
    <mergeCell ref="AI12:AJ12"/>
    <mergeCell ref="AK12:AL12"/>
    <mergeCell ref="O12:P12"/>
    <mergeCell ref="AM12:AN12"/>
    <mergeCell ref="BI8:BJ8"/>
    <mergeCell ref="BA8:BB8"/>
    <mergeCell ref="BG8:BH8"/>
    <mergeCell ref="BC8:BD8"/>
    <mergeCell ref="BE8:BF8"/>
    <mergeCell ref="AY8:AZ8"/>
    <mergeCell ref="B8:AX8"/>
    <mergeCell ref="B5:AX7"/>
    <mergeCell ref="AQ4:AR4"/>
    <mergeCell ref="AS4:AT4"/>
    <mergeCell ref="AU4:AV4"/>
    <mergeCell ref="AE4:AF4"/>
    <mergeCell ref="AG4:AH4"/>
    <mergeCell ref="AI4:AJ4"/>
    <mergeCell ref="AK4:AL4"/>
    <mergeCell ref="AM4:AN4"/>
    <mergeCell ref="AO4:AP4"/>
    <mergeCell ref="S4:T4"/>
    <mergeCell ref="U4:V4"/>
    <mergeCell ref="C4:D4"/>
    <mergeCell ref="E4:F4"/>
    <mergeCell ref="G4:H4"/>
    <mergeCell ref="I4:J4"/>
    <mergeCell ref="K4:L4"/>
    <mergeCell ref="H2:AX3"/>
    <mergeCell ref="BK2:BK3"/>
    <mergeCell ref="BE4:BF4"/>
    <mergeCell ref="BG4:BH4"/>
    <mergeCell ref="BI4:BJ4"/>
    <mergeCell ref="BI5:BJ7"/>
    <mergeCell ref="BK5:BK7"/>
    <mergeCell ref="AY5:AZ7"/>
    <mergeCell ref="BA5:BB7"/>
    <mergeCell ref="BC5:BD7"/>
    <mergeCell ref="BE5:BF7"/>
    <mergeCell ref="BG5:BH7"/>
    <mergeCell ref="BC4:BD4"/>
    <mergeCell ref="AW4:AX4"/>
    <mergeCell ref="AY4:AZ4"/>
    <mergeCell ref="BA4:BB4"/>
    <mergeCell ref="W4:X4"/>
    <mergeCell ref="Y4:Z4"/>
    <mergeCell ref="AA4:AB4"/>
    <mergeCell ref="AC4:AD4"/>
    <mergeCell ref="M4:N4"/>
    <mergeCell ref="O4:P4"/>
    <mergeCell ref="Q4:R4"/>
  </mergeCells>
  <conditionalFormatting sqref="L10:AW10">
    <cfRule type="colorScale" priority="1">
      <colorScale>
        <cfvo type="min"/>
        <cfvo type="max"/>
        <color rgb="FFFF7128"/>
        <color rgb="FFFFEF9C"/>
      </colorScale>
    </cfRule>
  </conditionalFormatting>
  <dataValidations disablePrompts="1" count="1">
    <dataValidation type="list" allowBlank="1" showInputMessage="1" showErrorMessage="1" sqref="B9:D10" xr:uid="{00000000-0002-0000-0000-000000000000}">
      <formula1>$A$9:$A$13</formula1>
    </dataValidation>
  </dataValidations>
  <pageMargins left="0.98425196850393704" right="0.98425196850393704" top="1.0629921259842521" bottom="1.1023622047244095" header="0" footer="0"/>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35"/>
  <sheetViews>
    <sheetView zoomScaleNormal="100" zoomScaleSheetLayoutView="100" workbookViewId="0">
      <selection sqref="A1:B1"/>
    </sheetView>
  </sheetViews>
  <sheetFormatPr defaultRowHeight="15.5"/>
  <cols>
    <col min="1" max="1" width="6.7265625" style="86" customWidth="1"/>
    <col min="2" max="2" width="104" style="86" customWidth="1"/>
    <col min="3" max="256" width="9.1796875" style="86"/>
    <col min="257" max="257" width="131.7265625" style="86" customWidth="1"/>
    <col min="258" max="512" width="9.1796875" style="86"/>
    <col min="513" max="513" width="131.7265625" style="86" customWidth="1"/>
    <col min="514" max="768" width="9.1796875" style="86"/>
    <col min="769" max="769" width="131.7265625" style="86" customWidth="1"/>
    <col min="770" max="1024" width="9.1796875" style="86"/>
    <col min="1025" max="1025" width="131.7265625" style="86" customWidth="1"/>
    <col min="1026" max="1280" width="9.1796875" style="86"/>
    <col min="1281" max="1281" width="131.7265625" style="86" customWidth="1"/>
    <col min="1282" max="1536" width="9.1796875" style="86"/>
    <col min="1537" max="1537" width="131.7265625" style="86" customWidth="1"/>
    <col min="1538" max="1792" width="9.1796875" style="86"/>
    <col min="1793" max="1793" width="131.7265625" style="86" customWidth="1"/>
    <col min="1794" max="2048" width="9.1796875" style="86"/>
    <col min="2049" max="2049" width="131.7265625" style="86" customWidth="1"/>
    <col min="2050" max="2304" width="9.1796875" style="86"/>
    <col min="2305" max="2305" width="131.7265625" style="86" customWidth="1"/>
    <col min="2306" max="2560" width="9.1796875" style="86"/>
    <col min="2561" max="2561" width="131.7265625" style="86" customWidth="1"/>
    <col min="2562" max="2816" width="9.1796875" style="86"/>
    <col min="2817" max="2817" width="131.7265625" style="86" customWidth="1"/>
    <col min="2818" max="3072" width="9.1796875" style="86"/>
    <col min="3073" max="3073" width="131.7265625" style="86" customWidth="1"/>
    <col min="3074" max="3328" width="9.1796875" style="86"/>
    <col min="3329" max="3329" width="131.7265625" style="86" customWidth="1"/>
    <col min="3330" max="3584" width="9.1796875" style="86"/>
    <col min="3585" max="3585" width="131.7265625" style="86" customWidth="1"/>
    <col min="3586" max="3840" width="9.1796875" style="86"/>
    <col min="3841" max="3841" width="131.7265625" style="86" customWidth="1"/>
    <col min="3842" max="4096" width="9.1796875" style="86"/>
    <col min="4097" max="4097" width="131.7265625" style="86" customWidth="1"/>
    <col min="4098" max="4352" width="9.1796875" style="86"/>
    <col min="4353" max="4353" width="131.7265625" style="86" customWidth="1"/>
    <col min="4354" max="4608" width="9.1796875" style="86"/>
    <col min="4609" max="4609" width="131.7265625" style="86" customWidth="1"/>
    <col min="4610" max="4864" width="9.1796875" style="86"/>
    <col min="4865" max="4865" width="131.7265625" style="86" customWidth="1"/>
    <col min="4866" max="5120" width="9.1796875" style="86"/>
    <col min="5121" max="5121" width="131.7265625" style="86" customWidth="1"/>
    <col min="5122" max="5376" width="9.1796875" style="86"/>
    <col min="5377" max="5377" width="131.7265625" style="86" customWidth="1"/>
    <col min="5378" max="5632" width="9.1796875" style="86"/>
    <col min="5633" max="5633" width="131.7265625" style="86" customWidth="1"/>
    <col min="5634" max="5888" width="9.1796875" style="86"/>
    <col min="5889" max="5889" width="131.7265625" style="86" customWidth="1"/>
    <col min="5890" max="6144" width="9.1796875" style="86"/>
    <col min="6145" max="6145" width="131.7265625" style="86" customWidth="1"/>
    <col min="6146" max="6400" width="9.1796875" style="86"/>
    <col min="6401" max="6401" width="131.7265625" style="86" customWidth="1"/>
    <col min="6402" max="6656" width="9.1796875" style="86"/>
    <col min="6657" max="6657" width="131.7265625" style="86" customWidth="1"/>
    <col min="6658" max="6912" width="9.1796875" style="86"/>
    <col min="6913" max="6913" width="131.7265625" style="86" customWidth="1"/>
    <col min="6914" max="7168" width="9.1796875" style="86"/>
    <col min="7169" max="7169" width="131.7265625" style="86" customWidth="1"/>
    <col min="7170" max="7424" width="9.1796875" style="86"/>
    <col min="7425" max="7425" width="131.7265625" style="86" customWidth="1"/>
    <col min="7426" max="7680" width="9.1796875" style="86"/>
    <col min="7681" max="7681" width="131.7265625" style="86" customWidth="1"/>
    <col min="7682" max="7936" width="9.1796875" style="86"/>
    <col min="7937" max="7937" width="131.7265625" style="86" customWidth="1"/>
    <col min="7938" max="8192" width="9.1796875" style="86"/>
    <col min="8193" max="8193" width="131.7265625" style="86" customWidth="1"/>
    <col min="8194" max="8448" width="9.1796875" style="86"/>
    <col min="8449" max="8449" width="131.7265625" style="86" customWidth="1"/>
    <col min="8450" max="8704" width="9.1796875" style="86"/>
    <col min="8705" max="8705" width="131.7265625" style="86" customWidth="1"/>
    <col min="8706" max="8960" width="9.1796875" style="86"/>
    <col min="8961" max="8961" width="131.7265625" style="86" customWidth="1"/>
    <col min="8962" max="9216" width="9.1796875" style="86"/>
    <col min="9217" max="9217" width="131.7265625" style="86" customWidth="1"/>
    <col min="9218" max="9472" width="9.1796875" style="86"/>
    <col min="9473" max="9473" width="131.7265625" style="86" customWidth="1"/>
    <col min="9474" max="9728" width="9.1796875" style="86"/>
    <col min="9729" max="9729" width="131.7265625" style="86" customWidth="1"/>
    <col min="9730" max="9984" width="9.1796875" style="86"/>
    <col min="9985" max="9985" width="131.7265625" style="86" customWidth="1"/>
    <col min="9986" max="10240" width="9.1796875" style="86"/>
    <col min="10241" max="10241" width="131.7265625" style="86" customWidth="1"/>
    <col min="10242" max="10496" width="9.1796875" style="86"/>
    <col min="10497" max="10497" width="131.7265625" style="86" customWidth="1"/>
    <col min="10498" max="10752" width="9.1796875" style="86"/>
    <col min="10753" max="10753" width="131.7265625" style="86" customWidth="1"/>
    <col min="10754" max="11008" width="9.1796875" style="86"/>
    <col min="11009" max="11009" width="131.7265625" style="86" customWidth="1"/>
    <col min="11010" max="11264" width="9.1796875" style="86"/>
    <col min="11265" max="11265" width="131.7265625" style="86" customWidth="1"/>
    <col min="11266" max="11520" width="9.1796875" style="86"/>
    <col min="11521" max="11521" width="131.7265625" style="86" customWidth="1"/>
    <col min="11522" max="11776" width="9.1796875" style="86"/>
    <col min="11777" max="11777" width="131.7265625" style="86" customWidth="1"/>
    <col min="11778" max="12032" width="9.1796875" style="86"/>
    <col min="12033" max="12033" width="131.7265625" style="86" customWidth="1"/>
    <col min="12034" max="12288" width="9.1796875" style="86"/>
    <col min="12289" max="12289" width="131.7265625" style="86" customWidth="1"/>
    <col min="12290" max="12544" width="9.1796875" style="86"/>
    <col min="12545" max="12545" width="131.7265625" style="86" customWidth="1"/>
    <col min="12546" max="12800" width="9.1796875" style="86"/>
    <col min="12801" max="12801" width="131.7265625" style="86" customWidth="1"/>
    <col min="12802" max="13056" width="9.1796875" style="86"/>
    <col min="13057" max="13057" width="131.7265625" style="86" customWidth="1"/>
    <col min="13058" max="13312" width="9.1796875" style="86"/>
    <col min="13313" max="13313" width="131.7265625" style="86" customWidth="1"/>
    <col min="13314" max="13568" width="9.1796875" style="86"/>
    <col min="13569" max="13569" width="131.7265625" style="86" customWidth="1"/>
    <col min="13570" max="13824" width="9.1796875" style="86"/>
    <col min="13825" max="13825" width="131.7265625" style="86" customWidth="1"/>
    <col min="13826" max="14080" width="9.1796875" style="86"/>
    <col min="14081" max="14081" width="131.7265625" style="86" customWidth="1"/>
    <col min="14082" max="14336" width="9.1796875" style="86"/>
    <col min="14337" max="14337" width="131.7265625" style="86" customWidth="1"/>
    <col min="14338" max="14592" width="9.1796875" style="86"/>
    <col min="14593" max="14593" width="131.7265625" style="86" customWidth="1"/>
    <col min="14594" max="14848" width="9.1796875" style="86"/>
    <col min="14849" max="14849" width="131.7265625" style="86" customWidth="1"/>
    <col min="14850" max="15104" width="9.1796875" style="86"/>
    <col min="15105" max="15105" width="131.7265625" style="86" customWidth="1"/>
    <col min="15106" max="15360" width="9.1796875" style="86"/>
    <col min="15361" max="15361" width="131.7265625" style="86" customWidth="1"/>
    <col min="15362" max="15616" width="9.1796875" style="86"/>
    <col min="15617" max="15617" width="131.7265625" style="86" customWidth="1"/>
    <col min="15618" max="15872" width="9.1796875" style="86"/>
    <col min="15873" max="15873" width="131.7265625" style="86" customWidth="1"/>
    <col min="15874" max="16128" width="9.1796875" style="86"/>
    <col min="16129" max="16129" width="131.7265625" style="86" customWidth="1"/>
    <col min="16130" max="16384" width="9.1796875" style="86"/>
  </cols>
  <sheetData>
    <row r="1" spans="1:2" ht="29.25" customHeight="1">
      <c r="A1" s="199" t="s">
        <v>73</v>
      </c>
      <c r="B1" s="199"/>
    </row>
    <row r="2" spans="1:2" ht="42.75" customHeight="1">
      <c r="A2" s="125" t="s">
        <v>78</v>
      </c>
      <c r="B2" s="125" t="s">
        <v>79</v>
      </c>
    </row>
    <row r="3" spans="1:2" ht="15" customHeight="1">
      <c r="A3" s="126"/>
      <c r="B3" s="85"/>
    </row>
    <row r="4" spans="1:2" s="127" customFormat="1" ht="14">
      <c r="A4" s="125" t="s">
        <v>80</v>
      </c>
      <c r="B4" s="125" t="s">
        <v>81</v>
      </c>
    </row>
    <row r="5" spans="1:2" s="127" customFormat="1" ht="14">
      <c r="A5" s="125"/>
      <c r="B5" s="125"/>
    </row>
    <row r="6" spans="1:2" s="127" customFormat="1" ht="28.5" customHeight="1">
      <c r="A6" s="128" t="s">
        <v>82</v>
      </c>
      <c r="B6" s="129" t="s">
        <v>83</v>
      </c>
    </row>
    <row r="7" spans="1:2" s="127" customFormat="1" ht="14">
      <c r="A7" s="128"/>
      <c r="B7" s="129"/>
    </row>
    <row r="8" spans="1:2" s="127" customFormat="1" ht="14">
      <c r="A8" s="128" t="s">
        <v>84</v>
      </c>
      <c r="B8" s="129" t="s">
        <v>85</v>
      </c>
    </row>
    <row r="9" spans="1:2" s="127" customFormat="1" ht="14">
      <c r="A9" s="128"/>
      <c r="B9" s="129"/>
    </row>
    <row r="10" spans="1:2" s="127" customFormat="1" ht="14">
      <c r="A10" s="128" t="s">
        <v>86</v>
      </c>
      <c r="B10" s="129" t="s">
        <v>87</v>
      </c>
    </row>
    <row r="11" spans="1:2" s="127" customFormat="1" ht="14">
      <c r="A11" s="128"/>
      <c r="B11" s="129"/>
    </row>
    <row r="12" spans="1:2" s="127" customFormat="1" ht="84">
      <c r="A12" s="128" t="s">
        <v>88</v>
      </c>
      <c r="B12" s="129" t="s">
        <v>89</v>
      </c>
    </row>
    <row r="13" spans="1:2" s="127" customFormat="1" ht="14">
      <c r="A13" s="128"/>
      <c r="B13" s="129"/>
    </row>
    <row r="14" spans="1:2" s="127" customFormat="1" ht="28">
      <c r="A14" s="128" t="s">
        <v>90</v>
      </c>
      <c r="B14" s="129" t="s">
        <v>91</v>
      </c>
    </row>
    <row r="15" spans="1:2" s="127" customFormat="1" ht="14">
      <c r="A15" s="128"/>
      <c r="B15" s="129"/>
    </row>
    <row r="16" spans="1:2" s="127" customFormat="1" ht="14">
      <c r="A16" s="128" t="s">
        <v>92</v>
      </c>
      <c r="B16" s="129" t="s">
        <v>93</v>
      </c>
    </row>
    <row r="17" spans="1:2" s="127" customFormat="1" ht="14">
      <c r="A17" s="128"/>
      <c r="B17" s="129"/>
    </row>
    <row r="18" spans="1:2" s="127" customFormat="1" ht="42">
      <c r="A18" s="128" t="s">
        <v>94</v>
      </c>
      <c r="B18" s="129" t="s">
        <v>95</v>
      </c>
    </row>
    <row r="19" spans="1:2" s="127" customFormat="1" ht="14">
      <c r="A19" s="128"/>
      <c r="B19" s="129"/>
    </row>
    <row r="20" spans="1:2" s="127" customFormat="1" ht="42">
      <c r="A20" s="128" t="s">
        <v>96</v>
      </c>
      <c r="B20" s="129" t="s">
        <v>97</v>
      </c>
    </row>
    <row r="21" spans="1:2" s="127" customFormat="1" ht="14">
      <c r="A21" s="128"/>
      <c r="B21" s="129"/>
    </row>
    <row r="22" spans="1:2" s="127" customFormat="1" ht="27.75" customHeight="1">
      <c r="A22" s="128" t="s">
        <v>98</v>
      </c>
      <c r="B22" s="129" t="s">
        <v>99</v>
      </c>
    </row>
    <row r="23" spans="1:2" s="127" customFormat="1" ht="14">
      <c r="A23" s="128"/>
      <c r="B23" s="129"/>
    </row>
    <row r="24" spans="1:2" s="127" customFormat="1" ht="28">
      <c r="A24" s="128" t="s">
        <v>100</v>
      </c>
      <c r="B24" s="129" t="s">
        <v>101</v>
      </c>
    </row>
    <row r="25" spans="1:2" s="127" customFormat="1" ht="14">
      <c r="A25" s="128"/>
      <c r="B25" s="129"/>
    </row>
    <row r="26" spans="1:2" s="127" customFormat="1" ht="28">
      <c r="A26" s="128" t="s">
        <v>102</v>
      </c>
      <c r="B26" s="129" t="s">
        <v>103</v>
      </c>
    </row>
    <row r="27" spans="1:2" s="127" customFormat="1" ht="14">
      <c r="A27" s="130"/>
    </row>
    <row r="28" spans="1:2" s="127" customFormat="1" ht="14" customHeight="1">
      <c r="A28" s="200" t="s">
        <v>170</v>
      </c>
      <c r="B28" s="200"/>
    </row>
    <row r="29" spans="1:2" s="127" customFormat="1" ht="14">
      <c r="A29" s="200"/>
      <c r="B29" s="200"/>
    </row>
    <row r="30" spans="1:2" s="127" customFormat="1" ht="14">
      <c r="A30" s="200"/>
      <c r="B30" s="200"/>
    </row>
    <row r="31" spans="1:2" s="127" customFormat="1" ht="14">
      <c r="A31" s="200"/>
      <c r="B31" s="200"/>
    </row>
    <row r="32" spans="1:2" s="127" customFormat="1" ht="14">
      <c r="A32" s="200"/>
      <c r="B32" s="200"/>
    </row>
    <row r="33" spans="1:2" s="127" customFormat="1" ht="14">
      <c r="A33" s="200"/>
      <c r="B33" s="200"/>
    </row>
    <row r="34" spans="1:2" s="127" customFormat="1" ht="14">
      <c r="A34" s="200"/>
      <c r="B34" s="200"/>
    </row>
    <row r="35" spans="1:2" s="127" customFormat="1" ht="14"/>
  </sheetData>
  <mergeCells count="2">
    <mergeCell ref="A1:B1"/>
    <mergeCell ref="A28:B34"/>
  </mergeCells>
  <pageMargins left="0.70866141732283472" right="0.70866141732283472" top="0.78740157480314965" bottom="0.78740157480314965" header="0.31496062992125984" footer="0.31496062992125984"/>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1">
    <tabColor theme="5" tint="0.39997558519241921"/>
    <pageSetUpPr fitToPage="1"/>
  </sheetPr>
  <dimension ref="B1:K45"/>
  <sheetViews>
    <sheetView zoomScaleNormal="100" zoomScaleSheetLayoutView="100" workbookViewId="0">
      <selection activeCell="G25" sqref="G25"/>
    </sheetView>
  </sheetViews>
  <sheetFormatPr defaultRowHeight="12.5"/>
  <cols>
    <col min="1" max="1" width="2.453125" customWidth="1"/>
    <col min="2" max="2" width="4.54296875" customWidth="1"/>
    <col min="3" max="3" width="4.26953125" customWidth="1"/>
    <col min="4" max="4" width="48.1796875" customWidth="1"/>
    <col min="5" max="5" width="5.54296875" customWidth="1"/>
    <col min="6" max="6" width="8.453125" customWidth="1"/>
    <col min="7" max="7" width="19.26953125" customWidth="1"/>
    <col min="8" max="8" width="12.26953125" customWidth="1"/>
    <col min="9" max="9" width="14.7265625" customWidth="1"/>
    <col min="10" max="10" width="12.81640625" customWidth="1"/>
  </cols>
  <sheetData>
    <row r="1" spans="2:11" ht="6" customHeight="1">
      <c r="K1" s="34"/>
    </row>
    <row r="2" spans="2:11" ht="6.75" customHeight="1">
      <c r="B2" s="13"/>
      <c r="C2" s="13"/>
      <c r="D2" s="13"/>
      <c r="E2" s="13"/>
      <c r="F2" s="11"/>
      <c r="G2" s="12"/>
      <c r="H2" s="8"/>
      <c r="I2" s="39"/>
      <c r="J2" s="39"/>
      <c r="K2" s="34"/>
    </row>
    <row r="3" spans="2:11" ht="12.75" customHeight="1">
      <c r="B3" s="70" t="s">
        <v>16</v>
      </c>
      <c r="C3" s="30"/>
      <c r="D3" s="214" t="s">
        <v>110</v>
      </c>
      <c r="E3" s="214"/>
      <c r="F3" s="214"/>
      <c r="G3" s="214"/>
      <c r="H3" s="8"/>
      <c r="I3" s="40"/>
      <c r="J3" s="40"/>
      <c r="K3" s="41"/>
    </row>
    <row r="4" spans="2:11" ht="25.5" customHeight="1">
      <c r="B4" s="70" t="s">
        <v>32</v>
      </c>
      <c r="C4" s="30"/>
      <c r="D4" s="217" t="str">
        <f>Titulka!$L$28</f>
        <v>Město Krnov
Městský úřad Krnov, Hlavní náměstí 96/1, 794 01 Krnov</v>
      </c>
      <c r="E4" s="217"/>
      <c r="F4" s="33"/>
      <c r="G4" s="65"/>
      <c r="H4" s="8"/>
    </row>
    <row r="5" spans="2:11" ht="38.25" customHeight="1">
      <c r="B5" s="70" t="s">
        <v>5</v>
      </c>
      <c r="C5" s="30"/>
      <c r="D5" s="77" t="str">
        <f>Titulka!$H$2</f>
        <v>Akce:	Strukturovaná kabeláž pro zajištění konektivity škol
ZŠ Dvořákův okruh</v>
      </c>
      <c r="E5" s="33"/>
      <c r="F5" s="33"/>
      <c r="G5" s="33"/>
      <c r="H5" s="8"/>
    </row>
    <row r="6" spans="2:11" ht="12.75" customHeight="1">
      <c r="B6" s="70" t="s">
        <v>19</v>
      </c>
      <c r="C6" s="30"/>
      <c r="D6" s="65" t="s">
        <v>61</v>
      </c>
      <c r="E6" s="65"/>
      <c r="F6" s="65"/>
      <c r="G6" s="65"/>
      <c r="H6" s="8"/>
    </row>
    <row r="7" spans="2:11" ht="6.5" customHeight="1">
      <c r="B7" s="51"/>
      <c r="C7" s="1"/>
      <c r="D7" s="16"/>
      <c r="E7" s="13"/>
      <c r="F7" s="13"/>
      <c r="G7" s="11"/>
      <c r="H7" s="8"/>
      <c r="I7" s="34"/>
      <c r="J7" s="34"/>
    </row>
    <row r="8" spans="2:11" ht="9" customHeight="1">
      <c r="B8" s="51"/>
    </row>
    <row r="9" spans="2:11" ht="36" customHeight="1">
      <c r="B9" s="215" t="s">
        <v>18</v>
      </c>
      <c r="C9" s="216"/>
      <c r="D9" s="50" t="s">
        <v>6</v>
      </c>
      <c r="E9" s="50" t="s">
        <v>7</v>
      </c>
      <c r="F9" s="52" t="s">
        <v>8</v>
      </c>
      <c r="G9" s="58" t="s">
        <v>27</v>
      </c>
      <c r="H9" s="42"/>
    </row>
    <row r="10" spans="2:11" ht="13">
      <c r="B10" s="205"/>
      <c r="C10" s="206"/>
      <c r="D10" s="10"/>
      <c r="E10" s="4"/>
      <c r="F10" s="53"/>
      <c r="G10" s="5"/>
      <c r="H10" s="8"/>
    </row>
    <row r="11" spans="2:11">
      <c r="B11" s="205" t="s">
        <v>20</v>
      </c>
      <c r="C11" s="206"/>
      <c r="D11" s="7" t="s">
        <v>28</v>
      </c>
      <c r="E11" s="6" t="s">
        <v>12</v>
      </c>
      <c r="F11" s="54">
        <v>1</v>
      </c>
      <c r="G11" s="59">
        <f>KT!$I$33</f>
        <v>0</v>
      </c>
      <c r="H11" s="15"/>
      <c r="I11" s="43"/>
      <c r="J11" s="43"/>
    </row>
    <row r="12" spans="2:11">
      <c r="B12" s="205"/>
      <c r="C12" s="206"/>
      <c r="D12" s="7"/>
      <c r="E12" s="6"/>
      <c r="F12" s="54"/>
      <c r="G12" s="59"/>
      <c r="H12" s="15"/>
      <c r="I12" s="43"/>
      <c r="J12" s="43"/>
    </row>
    <row r="13" spans="2:11">
      <c r="B13" s="205" t="s">
        <v>21</v>
      </c>
      <c r="C13" s="206"/>
      <c r="D13" s="7" t="s">
        <v>59</v>
      </c>
      <c r="E13" s="6" t="s">
        <v>12</v>
      </c>
      <c r="F13" s="54">
        <v>1</v>
      </c>
      <c r="G13" s="59">
        <f>SK!$I$39</f>
        <v>0</v>
      </c>
      <c r="H13" s="15"/>
      <c r="I13" s="43"/>
      <c r="J13" s="43"/>
    </row>
    <row r="14" spans="2:11">
      <c r="B14" s="205"/>
      <c r="C14" s="206"/>
      <c r="D14" s="7"/>
      <c r="E14" s="6"/>
      <c r="F14" s="54"/>
      <c r="G14" s="59"/>
      <c r="H14" s="15"/>
      <c r="I14" s="43"/>
      <c r="J14" s="43"/>
    </row>
    <row r="15" spans="2:11">
      <c r="B15" s="205" t="s">
        <v>22</v>
      </c>
      <c r="C15" s="206"/>
      <c r="D15" s="7" t="s">
        <v>171</v>
      </c>
      <c r="E15" s="6" t="s">
        <v>12</v>
      </c>
      <c r="F15" s="54">
        <v>1</v>
      </c>
      <c r="G15" s="59">
        <f>IT!$G$24</f>
        <v>0</v>
      </c>
      <c r="H15" s="15"/>
      <c r="I15" s="43"/>
      <c r="J15" s="43"/>
    </row>
    <row r="16" spans="2:11">
      <c r="B16" s="205"/>
      <c r="C16" s="206"/>
      <c r="D16" s="7"/>
      <c r="E16" s="6"/>
      <c r="F16" s="54"/>
      <c r="G16" s="59"/>
      <c r="H16" s="15"/>
      <c r="I16" s="43"/>
      <c r="J16" s="43"/>
    </row>
    <row r="17" spans="2:10">
      <c r="B17" s="205" t="s">
        <v>23</v>
      </c>
      <c r="C17" s="206"/>
      <c r="D17" s="7" t="s">
        <v>35</v>
      </c>
      <c r="E17" s="6" t="s">
        <v>12</v>
      </c>
      <c r="F17" s="54">
        <v>1</v>
      </c>
      <c r="G17" s="59">
        <v>0</v>
      </c>
      <c r="H17" s="15"/>
      <c r="I17" s="43"/>
      <c r="J17" s="43"/>
    </row>
    <row r="18" spans="2:10">
      <c r="B18" s="205"/>
      <c r="C18" s="206"/>
      <c r="D18" s="7"/>
      <c r="E18" s="6"/>
      <c r="F18" s="54"/>
      <c r="G18" s="59"/>
      <c r="H18" s="15"/>
      <c r="I18" s="43"/>
      <c r="J18" s="43"/>
    </row>
    <row r="19" spans="2:10">
      <c r="B19" s="205" t="s">
        <v>24</v>
      </c>
      <c r="C19" s="206"/>
      <c r="D19" s="7" t="s">
        <v>44</v>
      </c>
      <c r="E19" s="6" t="s">
        <v>12</v>
      </c>
      <c r="F19" s="54">
        <v>1</v>
      </c>
      <c r="G19" s="59">
        <f>SUM(G11:G15)*D20</f>
        <v>0</v>
      </c>
      <c r="H19" s="15"/>
      <c r="I19" s="43"/>
      <c r="J19" s="43"/>
    </row>
    <row r="20" spans="2:10">
      <c r="B20" s="205"/>
      <c r="C20" s="206"/>
      <c r="D20" s="66">
        <v>0.03</v>
      </c>
      <c r="E20" s="6"/>
      <c r="F20" s="54"/>
      <c r="G20" s="59"/>
      <c r="H20" s="15"/>
      <c r="I20" s="43"/>
      <c r="J20" s="43"/>
    </row>
    <row r="21" spans="2:10">
      <c r="B21" s="205" t="s">
        <v>25</v>
      </c>
      <c r="C21" s="206"/>
      <c r="D21" s="7" t="s">
        <v>29</v>
      </c>
      <c r="E21" s="6" t="s">
        <v>12</v>
      </c>
      <c r="F21" s="54">
        <v>1</v>
      </c>
      <c r="G21" s="59">
        <f>SUM(G11:G15)*D22</f>
        <v>0</v>
      </c>
      <c r="H21" s="15"/>
      <c r="I21" s="43"/>
      <c r="J21" s="43"/>
    </row>
    <row r="22" spans="2:10">
      <c r="B22" s="205"/>
      <c r="C22" s="206"/>
      <c r="D22" s="74">
        <v>1.4999999999999999E-2</v>
      </c>
      <c r="E22" s="6"/>
      <c r="F22" s="54"/>
      <c r="G22" s="59"/>
      <c r="H22" s="15"/>
      <c r="I22" s="43"/>
      <c r="J22" s="43"/>
    </row>
    <row r="23" spans="2:10">
      <c r="B23" s="205" t="s">
        <v>109</v>
      </c>
      <c r="C23" s="206"/>
      <c r="D23" s="45" t="s">
        <v>30</v>
      </c>
      <c r="E23" s="6" t="s">
        <v>12</v>
      </c>
      <c r="F23" s="54">
        <v>1</v>
      </c>
      <c r="G23" s="59">
        <f>SUM(G11:G15)*D24</f>
        <v>0</v>
      </c>
      <c r="H23" s="15"/>
      <c r="I23" s="43"/>
      <c r="J23" s="43"/>
    </row>
    <row r="24" spans="2:10">
      <c r="B24" s="205"/>
      <c r="C24" s="206"/>
      <c r="D24" s="66">
        <v>0.01</v>
      </c>
      <c r="E24" s="34"/>
      <c r="F24" s="54"/>
      <c r="G24" s="59"/>
      <c r="H24" s="15"/>
      <c r="I24" s="43"/>
      <c r="J24" s="43"/>
    </row>
    <row r="25" spans="2:10">
      <c r="B25" s="205" t="s">
        <v>172</v>
      </c>
      <c r="C25" s="206"/>
      <c r="D25" s="7" t="s">
        <v>31</v>
      </c>
      <c r="E25" s="6" t="s">
        <v>12</v>
      </c>
      <c r="F25" s="54">
        <v>1</v>
      </c>
      <c r="G25" s="59">
        <f>SUM(G11:G15)*D26</f>
        <v>0</v>
      </c>
      <c r="H25" s="15"/>
      <c r="I25" s="43"/>
      <c r="J25" s="43"/>
    </row>
    <row r="26" spans="2:10">
      <c r="B26" s="203"/>
      <c r="C26" s="204"/>
      <c r="D26" s="121">
        <v>0.01</v>
      </c>
      <c r="E26" s="122"/>
      <c r="F26" s="123"/>
      <c r="G26" s="124"/>
      <c r="H26" s="61"/>
    </row>
    <row r="27" spans="2:10" ht="13" thickBot="1">
      <c r="B27" s="211"/>
      <c r="C27" s="212"/>
      <c r="D27" s="67"/>
      <c r="E27" s="23"/>
      <c r="F27" s="57"/>
      <c r="G27" s="62"/>
      <c r="H27" s="61"/>
    </row>
    <row r="28" spans="2:10" ht="6.75" customHeight="1">
      <c r="B28" s="201"/>
      <c r="C28" s="202"/>
      <c r="D28" s="18"/>
      <c r="E28" s="19"/>
      <c r="F28" s="55"/>
      <c r="G28" s="21"/>
      <c r="H28" s="8"/>
    </row>
    <row r="29" spans="2:10" ht="13">
      <c r="B29" s="205"/>
      <c r="C29" s="206"/>
      <c r="D29" s="46" t="s">
        <v>76</v>
      </c>
      <c r="E29" s="47"/>
      <c r="F29" s="56"/>
      <c r="G29" s="60">
        <f>SUM(G11:G25)</f>
        <v>0</v>
      </c>
      <c r="H29" s="44"/>
    </row>
    <row r="30" spans="2:10" ht="5.25" customHeight="1" thickBot="1">
      <c r="B30" s="207"/>
      <c r="C30" s="208"/>
      <c r="D30" s="29"/>
      <c r="E30" s="29"/>
      <c r="F30" s="37"/>
      <c r="G30" s="29"/>
      <c r="H30" s="44"/>
    </row>
    <row r="31" spans="2:10" ht="4.5" customHeight="1">
      <c r="B31" s="209"/>
      <c r="C31" s="210"/>
      <c r="D31" s="28"/>
      <c r="E31" s="28"/>
      <c r="F31" s="38"/>
      <c r="G31" s="28"/>
    </row>
    <row r="32" spans="2:10">
      <c r="B32" s="205"/>
      <c r="C32" s="206"/>
      <c r="D32" s="18" t="s">
        <v>74</v>
      </c>
      <c r="E32" s="19"/>
      <c r="F32" s="55"/>
      <c r="G32" s="59">
        <f>G29*0.21</f>
        <v>0</v>
      </c>
    </row>
    <row r="33" spans="2:7" ht="5.25" customHeight="1" thickBot="1">
      <c r="B33" s="211"/>
      <c r="C33" s="212"/>
      <c r="D33" s="22"/>
      <c r="E33" s="23"/>
      <c r="F33" s="57"/>
      <c r="G33" s="24"/>
    </row>
    <row r="34" spans="2:7" ht="3.75" customHeight="1">
      <c r="B34" s="201"/>
      <c r="C34" s="202"/>
      <c r="D34" s="18"/>
      <c r="E34" s="19"/>
      <c r="F34" s="55"/>
      <c r="G34" s="21"/>
    </row>
    <row r="35" spans="2:7" ht="13.5" customHeight="1">
      <c r="B35" s="205"/>
      <c r="C35" s="206"/>
      <c r="D35" s="46" t="s">
        <v>75</v>
      </c>
      <c r="E35" s="47"/>
      <c r="F35" s="56"/>
      <c r="G35" s="60">
        <f>SUM(G28:G32)</f>
        <v>0</v>
      </c>
    </row>
    <row r="36" spans="2:7" ht="6.75" customHeight="1" thickBot="1">
      <c r="B36" s="207"/>
      <c r="C36" s="208"/>
      <c r="D36" s="29"/>
      <c r="E36" s="29"/>
      <c r="F36" s="29"/>
      <c r="G36" s="37"/>
    </row>
    <row r="37" spans="2:7">
      <c r="B37" s="33"/>
      <c r="C37" s="33"/>
      <c r="D37" s="34"/>
      <c r="F37" s="35"/>
    </row>
    <row r="38" spans="2:7" ht="12.5" customHeight="1">
      <c r="B38" s="213" t="s">
        <v>170</v>
      </c>
      <c r="C38" s="213"/>
      <c r="D38" s="213"/>
      <c r="E38" s="213"/>
      <c r="F38" s="213"/>
      <c r="G38" s="213"/>
    </row>
    <row r="39" spans="2:7">
      <c r="B39" s="213"/>
      <c r="C39" s="213"/>
      <c r="D39" s="213"/>
      <c r="E39" s="213"/>
      <c r="F39" s="213"/>
      <c r="G39" s="213"/>
    </row>
    <row r="40" spans="2:7">
      <c r="B40" s="213"/>
      <c r="C40" s="213"/>
      <c r="D40" s="213"/>
      <c r="E40" s="213"/>
      <c r="F40" s="213"/>
      <c r="G40" s="213"/>
    </row>
    <row r="41" spans="2:7">
      <c r="B41" s="213"/>
      <c r="C41" s="213"/>
      <c r="D41" s="213"/>
      <c r="E41" s="213"/>
      <c r="F41" s="213"/>
      <c r="G41" s="213"/>
    </row>
    <row r="42" spans="2:7">
      <c r="B42" s="213"/>
      <c r="C42" s="213"/>
      <c r="D42" s="213"/>
      <c r="E42" s="213"/>
      <c r="F42" s="213"/>
      <c r="G42" s="213"/>
    </row>
    <row r="43" spans="2:7">
      <c r="B43" s="213"/>
      <c r="C43" s="213"/>
      <c r="D43" s="213"/>
      <c r="E43" s="213"/>
      <c r="F43" s="213"/>
      <c r="G43" s="213"/>
    </row>
    <row r="44" spans="2:7">
      <c r="B44" s="213"/>
      <c r="C44" s="213"/>
      <c r="D44" s="213"/>
      <c r="E44" s="213"/>
      <c r="F44" s="213"/>
      <c r="G44" s="213"/>
    </row>
    <row r="45" spans="2:7">
      <c r="B45" s="213"/>
      <c r="C45" s="213"/>
      <c r="D45" s="213"/>
      <c r="E45" s="213"/>
      <c r="F45" s="213"/>
      <c r="G45" s="213"/>
    </row>
  </sheetData>
  <mergeCells count="31">
    <mergeCell ref="B38:G45"/>
    <mergeCell ref="B15:C15"/>
    <mergeCell ref="B16:C16"/>
    <mergeCell ref="D3:G3"/>
    <mergeCell ref="B9:C9"/>
    <mergeCell ref="D4:E4"/>
    <mergeCell ref="B10:C10"/>
    <mergeCell ref="B11:C11"/>
    <mergeCell ref="B19:C19"/>
    <mergeCell ref="B14:C14"/>
    <mergeCell ref="B12:C12"/>
    <mergeCell ref="B13:C13"/>
    <mergeCell ref="B17:C17"/>
    <mergeCell ref="B18:C18"/>
    <mergeCell ref="B20:C20"/>
    <mergeCell ref="B21:C21"/>
    <mergeCell ref="B22:C22"/>
    <mergeCell ref="B23:C23"/>
    <mergeCell ref="B24:C24"/>
    <mergeCell ref="B25:C25"/>
    <mergeCell ref="B27:C27"/>
    <mergeCell ref="B28:C28"/>
    <mergeCell ref="B26:C26"/>
    <mergeCell ref="B29:C29"/>
    <mergeCell ref="B35:C35"/>
    <mergeCell ref="B36:C36"/>
    <mergeCell ref="B30:C30"/>
    <mergeCell ref="B31:C31"/>
    <mergeCell ref="B32:C32"/>
    <mergeCell ref="B33:C33"/>
    <mergeCell ref="B34:C34"/>
  </mergeCells>
  <phoneticPr fontId="10" type="noConversion"/>
  <pageMargins left="0.98425196850393704" right="0.47244094488188981" top="0.78740157480314965" bottom="0.27559055118110237" header="0.6692913385826772" footer="0.23622047244094491"/>
  <pageSetup paperSize="9" scale="98" orientation="portrait" r:id="rId1"/>
  <headerFooter alignWithMargins="0">
    <oddFooter>&amp;C&amp;"Times New Roman,Obyčejné"&amp;12Stránka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59999389629810485"/>
    <pageSetUpPr fitToPage="1"/>
  </sheetPr>
  <dimension ref="B1:I181"/>
  <sheetViews>
    <sheetView zoomScaleNormal="100" zoomScaleSheetLayoutView="100" workbookViewId="0">
      <selection activeCell="C5" sqref="C5:H5"/>
    </sheetView>
  </sheetViews>
  <sheetFormatPr defaultRowHeight="12.5"/>
  <cols>
    <col min="1" max="1" width="2.453125" customWidth="1"/>
    <col min="2" max="2" width="4.54296875" customWidth="1"/>
    <col min="3" max="3" width="6.7265625" customWidth="1"/>
    <col min="4" max="4" width="46.453125" customWidth="1"/>
    <col min="5" max="5" width="5.26953125" customWidth="1"/>
    <col min="6" max="6" width="11.81640625" style="94" customWidth="1"/>
    <col min="7" max="7" width="12.26953125" customWidth="1"/>
    <col min="8" max="8" width="12.453125" customWidth="1"/>
    <col min="9" max="9" width="14" customWidth="1"/>
  </cols>
  <sheetData>
    <row r="1" spans="2:9" ht="24.75" customHeight="1">
      <c r="B1" s="68" t="s">
        <v>16</v>
      </c>
      <c r="C1" s="76"/>
      <c r="D1" s="65" t="str">
        <f>Rekapitulace!D3</f>
        <v>15/2024</v>
      </c>
      <c r="E1" s="83"/>
      <c r="F1" s="88">
        <v>0</v>
      </c>
      <c r="G1" s="65"/>
      <c r="H1" s="65"/>
      <c r="I1" s="65"/>
    </row>
    <row r="2" spans="2:9" ht="37.5" customHeight="1">
      <c r="B2" s="68" t="s">
        <v>32</v>
      </c>
      <c r="C2" s="76"/>
      <c r="D2" s="217" t="str">
        <f>Rekapitulace!D4</f>
        <v>Město Krnov
Městský úřad Krnov, Hlavní náměstí 96/1, 794 01 Krnov</v>
      </c>
      <c r="E2" s="220"/>
      <c r="F2" s="88">
        <v>0</v>
      </c>
      <c r="G2" s="65"/>
      <c r="H2" s="65"/>
      <c r="I2" s="65"/>
    </row>
    <row r="3" spans="2:9" ht="37.5" customHeight="1">
      <c r="B3" s="68" t="s">
        <v>5</v>
      </c>
      <c r="C3" s="76"/>
      <c r="D3" s="217" t="str">
        <f>Rekapitulace!D5</f>
        <v>Akce:	Strukturovaná kabeláž pro zajištění konektivity škol
ZŠ Dvořákův okruh</v>
      </c>
      <c r="E3" s="220"/>
      <c r="F3" s="88">
        <v>0</v>
      </c>
      <c r="G3" s="65"/>
      <c r="H3" s="65"/>
      <c r="I3" s="65"/>
    </row>
    <row r="4" spans="2:9" ht="12.75" customHeight="1">
      <c r="B4" s="69" t="s">
        <v>19</v>
      </c>
      <c r="C4" s="30"/>
      <c r="D4" s="76" t="s">
        <v>28</v>
      </c>
      <c r="E4" s="76"/>
      <c r="F4" s="88">
        <v>0</v>
      </c>
      <c r="G4" s="76"/>
      <c r="H4" s="76"/>
      <c r="I4" s="76"/>
    </row>
    <row r="5" spans="2:9" ht="90" customHeight="1">
      <c r="B5" s="1"/>
      <c r="C5" s="221" t="s">
        <v>170</v>
      </c>
      <c r="D5" s="221"/>
      <c r="E5" s="221"/>
      <c r="F5" s="221"/>
      <c r="G5" s="221"/>
      <c r="H5" s="221"/>
      <c r="I5" s="11"/>
    </row>
    <row r="6" spans="2:9" ht="22" customHeight="1">
      <c r="C6" s="222"/>
      <c r="D6" s="222"/>
      <c r="E6" s="222"/>
      <c r="F6" s="222"/>
      <c r="G6" s="222"/>
      <c r="H6" s="222"/>
    </row>
    <row r="7" spans="2:9" ht="36" customHeight="1">
      <c r="B7" s="2"/>
      <c r="C7" s="31" t="s">
        <v>18</v>
      </c>
      <c r="D7" s="2" t="s">
        <v>6</v>
      </c>
      <c r="E7" s="2" t="s">
        <v>7</v>
      </c>
      <c r="F7" s="49" t="s">
        <v>8</v>
      </c>
      <c r="G7" s="9" t="s">
        <v>14</v>
      </c>
      <c r="H7" s="9" t="s">
        <v>15</v>
      </c>
      <c r="I7" s="3" t="s">
        <v>9</v>
      </c>
    </row>
    <row r="8" spans="2:9" ht="13">
      <c r="B8" s="6"/>
      <c r="C8" s="6"/>
      <c r="D8" s="116" t="s">
        <v>2</v>
      </c>
      <c r="E8" s="6"/>
      <c r="F8" s="114" t="s">
        <v>33</v>
      </c>
      <c r="G8" s="6"/>
      <c r="H8" s="6"/>
      <c r="I8" s="6"/>
    </row>
    <row r="9" spans="2:9" ht="25">
      <c r="B9" s="6"/>
      <c r="C9" s="6">
        <v>1</v>
      </c>
      <c r="D9" s="64" t="s">
        <v>77</v>
      </c>
      <c r="E9" s="6" t="s">
        <v>11</v>
      </c>
      <c r="F9" s="89">
        <v>10</v>
      </c>
      <c r="G9" s="174"/>
      <c r="H9" s="174"/>
      <c r="I9" s="75">
        <f t="shared" ref="I9" si="0">F9*(G9+H9)</f>
        <v>0</v>
      </c>
    </row>
    <row r="10" spans="2:9">
      <c r="B10" s="6"/>
      <c r="C10" s="6">
        <v>2</v>
      </c>
      <c r="D10" s="32" t="s">
        <v>124</v>
      </c>
      <c r="E10" s="6" t="s">
        <v>10</v>
      </c>
      <c r="F10" s="89">
        <v>210</v>
      </c>
      <c r="G10" s="174"/>
      <c r="H10" s="174"/>
      <c r="I10" s="75">
        <f t="shared" ref="I10:I12" si="1">F10*(G10+H10)</f>
        <v>0</v>
      </c>
    </row>
    <row r="11" spans="2:9">
      <c r="B11" s="6"/>
      <c r="C11" s="6">
        <v>3</v>
      </c>
      <c r="D11" s="32" t="s">
        <v>123</v>
      </c>
      <c r="E11" s="6" t="s">
        <v>10</v>
      </c>
      <c r="F11" s="89">
        <v>240</v>
      </c>
      <c r="G11" s="174"/>
      <c r="H11" s="174"/>
      <c r="I11" s="75">
        <f t="shared" si="1"/>
        <v>0</v>
      </c>
    </row>
    <row r="12" spans="2:9">
      <c r="B12" s="6"/>
      <c r="C12" s="6">
        <v>4</v>
      </c>
      <c r="D12" s="32" t="s">
        <v>125</v>
      </c>
      <c r="E12" s="6" t="s">
        <v>10</v>
      </c>
      <c r="F12" s="89">
        <v>130</v>
      </c>
      <c r="G12" s="174"/>
      <c r="H12" s="174"/>
      <c r="I12" s="75">
        <f t="shared" si="1"/>
        <v>0</v>
      </c>
    </row>
    <row r="13" spans="2:9" ht="13">
      <c r="B13" s="6"/>
      <c r="C13" s="71">
        <v>4</v>
      </c>
      <c r="D13" s="72" t="s">
        <v>37</v>
      </c>
      <c r="E13" s="6"/>
      <c r="F13" s="90">
        <v>0</v>
      </c>
      <c r="G13" s="14"/>
      <c r="H13" s="14"/>
      <c r="I13" s="75"/>
    </row>
    <row r="14" spans="2:9" ht="13">
      <c r="B14" s="6"/>
      <c r="C14" s="6">
        <v>4</v>
      </c>
      <c r="D14" s="48" t="s">
        <v>43</v>
      </c>
      <c r="E14" s="6"/>
      <c r="F14" s="90">
        <v>0</v>
      </c>
      <c r="G14" s="14"/>
      <c r="H14" s="14"/>
      <c r="I14" s="75"/>
    </row>
    <row r="15" spans="2:9">
      <c r="B15" s="6"/>
      <c r="C15" s="6">
        <v>5</v>
      </c>
      <c r="D15" s="32" t="s">
        <v>126</v>
      </c>
      <c r="E15" s="6" t="s">
        <v>11</v>
      </c>
      <c r="F15" s="89">
        <v>252</v>
      </c>
      <c r="G15" s="174"/>
      <c r="H15" s="174"/>
      <c r="I15" s="75">
        <f t="shared" ref="I15" si="2">F15*(G15+H15)</f>
        <v>0</v>
      </c>
    </row>
    <row r="16" spans="2:9" ht="13">
      <c r="B16" s="6"/>
      <c r="C16" s="71">
        <v>5</v>
      </c>
      <c r="D16" s="72" t="s">
        <v>36</v>
      </c>
      <c r="E16" s="6"/>
      <c r="F16" s="90">
        <v>0</v>
      </c>
      <c r="G16" s="14"/>
      <c r="H16" s="14"/>
      <c r="I16" s="75"/>
    </row>
    <row r="17" spans="2:9" ht="25">
      <c r="B17" s="6"/>
      <c r="C17" s="6">
        <v>6</v>
      </c>
      <c r="D17" s="64" t="s">
        <v>3</v>
      </c>
      <c r="E17" s="6" t="s">
        <v>11</v>
      </c>
      <c r="F17" s="89">
        <v>3</v>
      </c>
      <c r="G17" s="174"/>
      <c r="H17" s="174"/>
      <c r="I17" s="75">
        <f t="shared" ref="I17:I19" si="3">F17*(G17+H17)</f>
        <v>0</v>
      </c>
    </row>
    <row r="18" spans="2:9" ht="25">
      <c r="B18" s="6"/>
      <c r="C18" s="6">
        <v>7</v>
      </c>
      <c r="D18" s="64" t="s">
        <v>34</v>
      </c>
      <c r="E18" s="6" t="s">
        <v>11</v>
      </c>
      <c r="F18" s="89">
        <v>18</v>
      </c>
      <c r="G18" s="174"/>
      <c r="H18" s="174"/>
      <c r="I18" s="75">
        <f>F18*(G18+H18)</f>
        <v>0</v>
      </c>
    </row>
    <row r="19" spans="2:9" ht="25">
      <c r="B19" s="6"/>
      <c r="C19" s="6">
        <v>8</v>
      </c>
      <c r="D19" s="64" t="s">
        <v>71</v>
      </c>
      <c r="E19" s="6" t="s">
        <v>11</v>
      </c>
      <c r="F19" s="89">
        <v>36</v>
      </c>
      <c r="G19" s="174"/>
      <c r="H19" s="174"/>
      <c r="I19" s="75">
        <f t="shared" si="3"/>
        <v>0</v>
      </c>
    </row>
    <row r="20" spans="2:9" ht="25">
      <c r="B20" s="6"/>
      <c r="C20" s="6">
        <v>9</v>
      </c>
      <c r="D20" s="64" t="s">
        <v>127</v>
      </c>
      <c r="E20" s="6" t="s">
        <v>11</v>
      </c>
      <c r="F20" s="89">
        <v>6</v>
      </c>
      <c r="G20" s="174"/>
      <c r="H20" s="174"/>
      <c r="I20" s="75">
        <f t="shared" ref="I20" si="4">F20*(G20+H20)</f>
        <v>0</v>
      </c>
    </row>
    <row r="21" spans="2:9" ht="25">
      <c r="B21" s="6"/>
      <c r="C21" s="6">
        <v>10</v>
      </c>
      <c r="D21" s="64" t="s">
        <v>38</v>
      </c>
      <c r="E21" s="6" t="s">
        <v>42</v>
      </c>
      <c r="F21" s="89">
        <v>1.33</v>
      </c>
      <c r="G21" s="174"/>
      <c r="H21" s="174"/>
      <c r="I21" s="75">
        <f t="shared" ref="I21:I24" si="5">F21*(G21+H21)</f>
        <v>0</v>
      </c>
    </row>
    <row r="22" spans="2:9" ht="25">
      <c r="B22" s="6"/>
      <c r="C22" s="6">
        <v>11</v>
      </c>
      <c r="D22" s="64" t="s">
        <v>39</v>
      </c>
      <c r="E22" s="6" t="s">
        <v>42</v>
      </c>
      <c r="F22" s="89">
        <v>1.33</v>
      </c>
      <c r="G22" s="174"/>
      <c r="H22" s="174"/>
      <c r="I22" s="75">
        <f t="shared" si="5"/>
        <v>0</v>
      </c>
    </row>
    <row r="23" spans="2:9" ht="25">
      <c r="B23" s="6"/>
      <c r="C23" s="6">
        <v>12</v>
      </c>
      <c r="D23" s="64" t="s">
        <v>40</v>
      </c>
      <c r="E23" s="6" t="s">
        <v>42</v>
      </c>
      <c r="F23" s="89">
        <v>6.67</v>
      </c>
      <c r="G23" s="174"/>
      <c r="H23" s="174"/>
      <c r="I23" s="75">
        <f t="shared" si="5"/>
        <v>0</v>
      </c>
    </row>
    <row r="24" spans="2:9" ht="25">
      <c r="B24" s="6"/>
      <c r="C24" s="6">
        <v>13</v>
      </c>
      <c r="D24" s="64" t="s">
        <v>41</v>
      </c>
      <c r="E24" s="6" t="s">
        <v>42</v>
      </c>
      <c r="F24" s="89">
        <v>1.33</v>
      </c>
      <c r="G24" s="174"/>
      <c r="H24" s="174"/>
      <c r="I24" s="75">
        <f t="shared" si="5"/>
        <v>0</v>
      </c>
    </row>
    <row r="25" spans="2:9" ht="13">
      <c r="B25" s="6"/>
      <c r="C25" s="71">
        <v>13</v>
      </c>
      <c r="D25" s="48" t="s">
        <v>0</v>
      </c>
      <c r="E25" s="6"/>
      <c r="F25" s="90">
        <v>0</v>
      </c>
      <c r="G25" s="14"/>
      <c r="H25" s="14"/>
      <c r="I25" s="75"/>
    </row>
    <row r="26" spans="2:9">
      <c r="B26" s="6"/>
      <c r="C26" s="6">
        <v>14</v>
      </c>
      <c r="D26" s="32" t="s">
        <v>128</v>
      </c>
      <c r="E26" s="6" t="s">
        <v>13</v>
      </c>
      <c r="F26" s="89">
        <v>40</v>
      </c>
      <c r="G26" s="174"/>
      <c r="H26" s="174"/>
      <c r="I26" s="75">
        <f t="shared" ref="I26:I30" si="6">F26*(G26+H26)</f>
        <v>0</v>
      </c>
    </row>
    <row r="27" spans="2:9">
      <c r="B27" s="6"/>
      <c r="C27" s="6">
        <v>15</v>
      </c>
      <c r="D27" s="32" t="s">
        <v>45</v>
      </c>
      <c r="E27" s="6" t="s">
        <v>12</v>
      </c>
      <c r="F27" s="89">
        <v>1</v>
      </c>
      <c r="G27" s="174"/>
      <c r="H27" s="174"/>
      <c r="I27" s="75">
        <f t="shared" si="6"/>
        <v>0</v>
      </c>
    </row>
    <row r="28" spans="2:9">
      <c r="B28" s="6"/>
      <c r="C28" s="6">
        <v>16</v>
      </c>
      <c r="D28" s="32" t="s">
        <v>72</v>
      </c>
      <c r="E28" s="6" t="s">
        <v>13</v>
      </c>
      <c r="F28" s="89">
        <v>60</v>
      </c>
      <c r="G28" s="174"/>
      <c r="H28" s="174"/>
      <c r="I28" s="75">
        <f t="shared" si="6"/>
        <v>0</v>
      </c>
    </row>
    <row r="29" spans="2:9">
      <c r="B29" s="6"/>
      <c r="C29" s="6">
        <v>17</v>
      </c>
      <c r="D29" s="32" t="s">
        <v>4</v>
      </c>
      <c r="E29" s="6" t="s">
        <v>13</v>
      </c>
      <c r="F29" s="89">
        <v>5</v>
      </c>
      <c r="G29" s="174"/>
      <c r="H29" s="174"/>
      <c r="I29" s="75">
        <f t="shared" si="6"/>
        <v>0</v>
      </c>
    </row>
    <row r="30" spans="2:9">
      <c r="B30" s="6"/>
      <c r="C30" s="6">
        <v>18</v>
      </c>
      <c r="D30" s="32" t="s">
        <v>17</v>
      </c>
      <c r="E30" s="6" t="s">
        <v>13</v>
      </c>
      <c r="F30" s="89">
        <v>25</v>
      </c>
      <c r="G30" s="174"/>
      <c r="H30" s="174"/>
      <c r="I30" s="75">
        <f t="shared" si="6"/>
        <v>0</v>
      </c>
    </row>
    <row r="31" spans="2:9" ht="13" thickBot="1">
      <c r="B31" s="36"/>
      <c r="C31" s="117"/>
      <c r="D31" s="22"/>
      <c r="E31" s="23"/>
      <c r="F31" s="96">
        <v>0</v>
      </c>
      <c r="G31" s="118"/>
      <c r="H31" s="118"/>
      <c r="I31" s="24"/>
    </row>
    <row r="32" spans="2:9" ht="6" customHeight="1">
      <c r="B32" s="17"/>
      <c r="C32" s="17"/>
      <c r="D32" s="18"/>
      <c r="E32" s="19"/>
      <c r="F32" s="95">
        <v>0</v>
      </c>
      <c r="G32" s="20"/>
      <c r="H32" s="20"/>
      <c r="I32" s="21"/>
    </row>
    <row r="33" spans="2:9" ht="15.5">
      <c r="B33" s="6"/>
      <c r="C33" s="6"/>
      <c r="D33" s="26" t="s">
        <v>1</v>
      </c>
      <c r="E33" s="84"/>
      <c r="F33" s="90">
        <v>0</v>
      </c>
      <c r="G33" s="25"/>
      <c r="H33" s="25"/>
      <c r="I33" s="27">
        <f>SUM(I9:I30)</f>
        <v>0</v>
      </c>
    </row>
    <row r="34" spans="2:9" ht="6" customHeight="1" thickBot="1">
      <c r="B34" s="29"/>
      <c r="C34" s="29"/>
      <c r="D34" s="29"/>
      <c r="E34" s="29"/>
      <c r="F34" s="96">
        <v>0</v>
      </c>
      <c r="G34" s="29"/>
      <c r="H34" s="29"/>
      <c r="I34" s="29"/>
    </row>
    <row r="35" spans="2:9" ht="15.5">
      <c r="B35" s="106"/>
      <c r="C35" s="106"/>
      <c r="D35" s="106"/>
      <c r="E35" s="106"/>
      <c r="F35" s="120">
        <v>0</v>
      </c>
      <c r="G35" s="106"/>
      <c r="H35" s="106"/>
      <c r="I35" s="106"/>
    </row>
    <row r="36" spans="2:9">
      <c r="B36" s="97"/>
      <c r="C36" s="218" t="s">
        <v>180</v>
      </c>
      <c r="D36" s="218"/>
      <c r="E36" s="218"/>
      <c r="F36" s="218"/>
      <c r="G36" s="218"/>
      <c r="H36" s="218"/>
      <c r="I36" s="99"/>
    </row>
    <row r="37" spans="2:9">
      <c r="B37" s="97"/>
      <c r="C37" s="219"/>
      <c r="D37" s="219"/>
      <c r="E37" s="219"/>
      <c r="F37" s="219"/>
      <c r="G37" s="219"/>
      <c r="H37" s="219"/>
      <c r="I37" s="99"/>
    </row>
    <row r="38" spans="2:9">
      <c r="B38" s="97"/>
      <c r="C38" s="97"/>
      <c r="E38" s="119"/>
      <c r="G38" s="63"/>
      <c r="H38" s="63"/>
      <c r="I38" s="99"/>
    </row>
    <row r="39" spans="2:9">
      <c r="B39" s="97"/>
      <c r="C39" s="97"/>
      <c r="D39" s="100"/>
      <c r="E39" s="119"/>
      <c r="G39" s="63"/>
      <c r="H39" s="63"/>
      <c r="I39" s="99"/>
    </row>
    <row r="40" spans="2:9">
      <c r="B40" s="97"/>
      <c r="C40" s="97"/>
      <c r="E40" s="119"/>
      <c r="G40" s="63"/>
      <c r="H40" s="63"/>
      <c r="I40" s="99"/>
    </row>
    <row r="41" spans="2:9">
      <c r="B41" s="97"/>
      <c r="C41" s="97"/>
      <c r="D41" s="100"/>
      <c r="E41" s="119"/>
      <c r="G41" s="63"/>
      <c r="H41" s="63"/>
      <c r="I41" s="99"/>
    </row>
    <row r="42" spans="2:9">
      <c r="B42" s="97"/>
      <c r="C42" s="97"/>
      <c r="E42" s="119"/>
      <c r="G42" s="63"/>
      <c r="H42" s="63"/>
      <c r="I42" s="99"/>
    </row>
    <row r="43" spans="2:9">
      <c r="B43" s="97"/>
      <c r="C43" s="97"/>
      <c r="D43" s="100"/>
      <c r="E43" s="119"/>
      <c r="G43" s="63"/>
      <c r="H43" s="63"/>
      <c r="I43" s="99"/>
    </row>
    <row r="44" spans="2:9">
      <c r="B44" s="97"/>
      <c r="C44" s="97"/>
      <c r="E44" s="119"/>
      <c r="G44" s="63"/>
      <c r="H44" s="63"/>
      <c r="I44" s="99"/>
    </row>
    <row r="45" spans="2:9">
      <c r="B45" s="97"/>
      <c r="C45" s="97"/>
      <c r="D45" s="100"/>
      <c r="E45" s="119"/>
      <c r="G45" s="63"/>
      <c r="H45" s="63"/>
      <c r="I45" s="99"/>
    </row>
    <row r="46" spans="2:9">
      <c r="B46" s="97"/>
      <c r="C46" s="97"/>
      <c r="E46" s="119"/>
      <c r="G46" s="63"/>
      <c r="H46" s="63"/>
      <c r="I46" s="99"/>
    </row>
    <row r="47" spans="2:9">
      <c r="B47" s="97"/>
      <c r="C47" s="97"/>
      <c r="D47" s="100"/>
      <c r="E47" s="119"/>
      <c r="G47" s="63"/>
      <c r="H47" s="63"/>
      <c r="I47" s="99"/>
    </row>
    <row r="48" spans="2:9">
      <c r="B48" s="97"/>
      <c r="C48" s="97"/>
      <c r="E48" s="119"/>
      <c r="G48" s="63"/>
      <c r="H48" s="63"/>
      <c r="I48" s="99"/>
    </row>
    <row r="49" spans="2:9">
      <c r="B49" s="97"/>
      <c r="C49" s="97"/>
      <c r="D49" s="100"/>
      <c r="E49" s="119"/>
      <c r="G49" s="63"/>
      <c r="H49" s="63"/>
      <c r="I49" s="99"/>
    </row>
    <row r="50" spans="2:9">
      <c r="B50" s="97"/>
      <c r="C50" s="97"/>
      <c r="E50" s="119"/>
      <c r="G50" s="63"/>
      <c r="H50" s="63"/>
      <c r="I50" s="99"/>
    </row>
    <row r="51" spans="2:9">
      <c r="B51" s="97"/>
      <c r="C51" s="97"/>
      <c r="D51" s="100"/>
      <c r="E51" s="119"/>
      <c r="G51" s="63"/>
      <c r="H51" s="63"/>
      <c r="I51" s="99"/>
    </row>
    <row r="52" spans="2:9">
      <c r="B52" s="97"/>
      <c r="C52" s="97"/>
      <c r="E52" s="119"/>
      <c r="G52" s="63"/>
      <c r="H52" s="63"/>
      <c r="I52" s="99"/>
    </row>
    <row r="53" spans="2:9">
      <c r="B53" s="97"/>
      <c r="C53" s="97"/>
      <c r="D53" s="100"/>
      <c r="E53" s="119"/>
      <c r="G53" s="63"/>
      <c r="H53" s="63"/>
      <c r="I53" s="99"/>
    </row>
    <row r="54" spans="2:9">
      <c r="B54" s="97"/>
      <c r="C54" s="97"/>
      <c r="E54" s="119"/>
      <c r="G54" s="63"/>
      <c r="H54" s="63"/>
      <c r="I54" s="99"/>
    </row>
    <row r="55" spans="2:9">
      <c r="B55" s="97"/>
      <c r="C55" s="97"/>
      <c r="D55" s="100"/>
      <c r="E55" s="119"/>
      <c r="G55" s="63"/>
      <c r="H55" s="63"/>
      <c r="I55" s="99"/>
    </row>
    <row r="56" spans="2:9">
      <c r="B56" s="97"/>
      <c r="C56" s="97"/>
      <c r="E56" s="119"/>
      <c r="G56" s="63"/>
      <c r="H56" s="63"/>
      <c r="I56" s="99"/>
    </row>
    <row r="57" spans="2:9">
      <c r="B57" s="97"/>
      <c r="C57" s="97"/>
      <c r="D57" s="100"/>
      <c r="E57" s="119"/>
      <c r="G57" s="63"/>
      <c r="H57" s="63"/>
      <c r="I57" s="99"/>
    </row>
    <row r="58" spans="2:9">
      <c r="B58" s="97"/>
      <c r="C58" s="97"/>
      <c r="E58" s="119"/>
      <c r="G58" s="63"/>
      <c r="H58" s="63"/>
      <c r="I58" s="99"/>
    </row>
    <row r="59" spans="2:9">
      <c r="B59" s="97"/>
      <c r="C59" s="97"/>
      <c r="D59" s="100"/>
      <c r="E59" s="119"/>
      <c r="G59" s="63"/>
      <c r="H59" s="63"/>
      <c r="I59" s="99"/>
    </row>
    <row r="60" spans="2:9">
      <c r="B60" s="97"/>
      <c r="C60" s="97"/>
      <c r="E60" s="119"/>
      <c r="G60" s="63"/>
      <c r="H60" s="63"/>
      <c r="I60" s="99"/>
    </row>
    <row r="61" spans="2:9">
      <c r="B61" s="97"/>
      <c r="C61" s="97"/>
      <c r="D61" s="100"/>
      <c r="E61" s="119"/>
      <c r="G61" s="63"/>
      <c r="H61" s="63"/>
      <c r="I61" s="99"/>
    </row>
    <row r="62" spans="2:9">
      <c r="B62" s="97"/>
      <c r="C62" s="97"/>
      <c r="E62" s="119"/>
      <c r="G62" s="63"/>
      <c r="H62" s="63"/>
      <c r="I62" s="99"/>
    </row>
    <row r="63" spans="2:9">
      <c r="B63" s="97"/>
      <c r="C63" s="97"/>
      <c r="D63" s="100"/>
      <c r="E63" s="119"/>
      <c r="G63" s="63"/>
      <c r="H63" s="63"/>
      <c r="I63" s="99"/>
    </row>
    <row r="64" spans="2:9">
      <c r="B64" s="97"/>
      <c r="C64" s="97"/>
      <c r="E64" s="119"/>
      <c r="G64" s="63"/>
      <c r="H64" s="63"/>
      <c r="I64" s="99"/>
    </row>
    <row r="65" spans="2:9">
      <c r="B65" s="97"/>
      <c r="C65" s="97"/>
      <c r="D65" s="100"/>
      <c r="E65" s="119"/>
      <c r="G65" s="63"/>
      <c r="H65" s="63"/>
      <c r="I65" s="99"/>
    </row>
    <row r="66" spans="2:9">
      <c r="B66" s="97"/>
      <c r="C66" s="97"/>
      <c r="E66" s="119"/>
      <c r="G66" s="63"/>
      <c r="H66" s="63"/>
      <c r="I66" s="99"/>
    </row>
    <row r="67" spans="2:9">
      <c r="B67" s="97"/>
      <c r="C67" s="97"/>
      <c r="D67" s="100"/>
      <c r="E67" s="119"/>
      <c r="G67" s="63"/>
      <c r="H67" s="63"/>
      <c r="I67" s="99"/>
    </row>
    <row r="68" spans="2:9">
      <c r="B68" s="97"/>
      <c r="C68" s="97"/>
      <c r="E68" s="119"/>
      <c r="G68" s="63"/>
      <c r="H68" s="63"/>
      <c r="I68" s="99"/>
    </row>
    <row r="69" spans="2:9">
      <c r="B69" s="97"/>
      <c r="C69" s="97"/>
      <c r="D69" s="100"/>
      <c r="E69" s="119"/>
      <c r="G69" s="63"/>
      <c r="H69" s="63"/>
      <c r="I69" s="99"/>
    </row>
    <row r="70" spans="2:9">
      <c r="B70" s="97"/>
      <c r="C70" s="97"/>
      <c r="E70" s="119"/>
      <c r="G70" s="63"/>
      <c r="H70" s="63"/>
      <c r="I70" s="99"/>
    </row>
    <row r="71" spans="2:9">
      <c r="B71" s="97"/>
      <c r="C71" s="97"/>
      <c r="D71" s="100"/>
      <c r="E71" s="119"/>
      <c r="G71" s="63"/>
      <c r="H71" s="63"/>
      <c r="I71" s="99"/>
    </row>
    <row r="72" spans="2:9">
      <c r="B72" s="97"/>
      <c r="C72" s="97"/>
      <c r="E72" s="119"/>
      <c r="G72" s="63"/>
      <c r="H72" s="63"/>
      <c r="I72" s="99"/>
    </row>
    <row r="73" spans="2:9">
      <c r="B73" s="97"/>
      <c r="C73" s="97"/>
      <c r="D73" s="100"/>
      <c r="E73" s="119"/>
      <c r="G73" s="63"/>
      <c r="H73" s="63"/>
      <c r="I73" s="99"/>
    </row>
    <row r="74" spans="2:9">
      <c r="B74" s="97"/>
      <c r="C74" s="97"/>
      <c r="E74" s="119"/>
      <c r="G74" s="63"/>
      <c r="H74" s="63"/>
      <c r="I74" s="99"/>
    </row>
    <row r="75" spans="2:9">
      <c r="B75" s="97"/>
      <c r="C75" s="97"/>
      <c r="D75" s="100"/>
      <c r="E75" s="119"/>
      <c r="G75" s="63"/>
      <c r="H75" s="63"/>
      <c r="I75" s="99"/>
    </row>
    <row r="76" spans="2:9">
      <c r="B76" s="97"/>
      <c r="C76" s="97"/>
      <c r="E76" s="119"/>
      <c r="G76" s="63"/>
      <c r="H76" s="63"/>
      <c r="I76" s="99"/>
    </row>
    <row r="77" spans="2:9">
      <c r="B77" s="97"/>
      <c r="C77" s="97"/>
      <c r="D77" s="100"/>
      <c r="E77" s="119"/>
      <c r="G77" s="63"/>
      <c r="H77" s="63"/>
      <c r="I77" s="99"/>
    </row>
    <row r="78" spans="2:9">
      <c r="B78" s="97"/>
      <c r="C78" s="97"/>
      <c r="E78" s="119"/>
      <c r="G78" s="63"/>
      <c r="H78" s="63"/>
      <c r="I78" s="99"/>
    </row>
    <row r="79" spans="2:9">
      <c r="B79" s="97"/>
      <c r="C79" s="97"/>
      <c r="D79" s="100"/>
      <c r="E79" s="119"/>
      <c r="G79" s="63"/>
      <c r="H79" s="63"/>
      <c r="I79" s="99"/>
    </row>
    <row r="80" spans="2:9">
      <c r="B80" s="97"/>
      <c r="C80" s="97"/>
      <c r="E80" s="119"/>
      <c r="G80" s="63"/>
      <c r="H80" s="63"/>
      <c r="I80" s="99"/>
    </row>
    <row r="81" spans="2:9">
      <c r="B81" s="97"/>
      <c r="C81" s="97"/>
      <c r="D81" s="100"/>
      <c r="E81" s="119"/>
      <c r="G81" s="63"/>
      <c r="H81" s="63"/>
      <c r="I81" s="99"/>
    </row>
    <row r="82" spans="2:9">
      <c r="B82" s="97"/>
      <c r="C82" s="97"/>
      <c r="E82" s="119"/>
      <c r="G82" s="63"/>
      <c r="H82" s="63"/>
      <c r="I82" s="99"/>
    </row>
    <row r="83" spans="2:9">
      <c r="B83" s="97"/>
      <c r="C83" s="97"/>
      <c r="D83" s="100"/>
      <c r="E83" s="119"/>
      <c r="G83" s="63"/>
      <c r="H83" s="63"/>
      <c r="I83" s="99"/>
    </row>
    <row r="84" spans="2:9">
      <c r="B84" s="97"/>
      <c r="C84" s="97"/>
      <c r="E84" s="119"/>
      <c r="G84" s="63"/>
      <c r="H84" s="63"/>
      <c r="I84" s="99"/>
    </row>
    <row r="85" spans="2:9">
      <c r="B85" s="97"/>
      <c r="C85" s="97"/>
      <c r="D85" s="100"/>
      <c r="E85" s="119"/>
      <c r="G85" s="63"/>
      <c r="H85" s="63"/>
      <c r="I85" s="99"/>
    </row>
    <row r="86" spans="2:9">
      <c r="B86" s="97"/>
      <c r="C86" s="97"/>
      <c r="E86" s="119"/>
      <c r="G86" s="63"/>
      <c r="H86" s="63"/>
      <c r="I86" s="99"/>
    </row>
    <row r="87" spans="2:9">
      <c r="B87" s="97"/>
      <c r="C87" s="97"/>
      <c r="D87" s="100"/>
      <c r="E87" s="119"/>
      <c r="G87" s="63"/>
      <c r="H87" s="63"/>
      <c r="I87" s="99"/>
    </row>
    <row r="88" spans="2:9">
      <c r="B88" s="97"/>
      <c r="C88" s="97"/>
      <c r="E88" s="119"/>
      <c r="G88" s="63"/>
      <c r="H88" s="63"/>
      <c r="I88" s="99"/>
    </row>
    <row r="89" spans="2:9">
      <c r="B89" s="97"/>
      <c r="C89" s="97"/>
      <c r="D89" s="100"/>
      <c r="E89" s="119"/>
      <c r="G89" s="63"/>
      <c r="H89" s="63"/>
      <c r="I89" s="99"/>
    </row>
    <row r="90" spans="2:9">
      <c r="B90" s="97"/>
      <c r="C90" s="97"/>
      <c r="E90" s="119"/>
      <c r="G90" s="63"/>
      <c r="H90" s="63"/>
      <c r="I90" s="99"/>
    </row>
    <row r="91" spans="2:9">
      <c r="B91" s="97"/>
      <c r="C91" s="97"/>
      <c r="D91" s="100"/>
      <c r="E91" s="119"/>
      <c r="G91" s="63"/>
      <c r="H91" s="63"/>
      <c r="I91" s="99"/>
    </row>
    <row r="92" spans="2:9">
      <c r="B92" s="97"/>
      <c r="C92" s="97"/>
      <c r="E92" s="119"/>
      <c r="G92" s="63"/>
      <c r="H92" s="63"/>
      <c r="I92" s="99"/>
    </row>
    <row r="93" spans="2:9">
      <c r="B93" s="97"/>
      <c r="C93" s="97"/>
      <c r="D93" s="100"/>
      <c r="E93" s="119"/>
      <c r="G93" s="63"/>
      <c r="H93" s="63"/>
      <c r="I93" s="99"/>
    </row>
    <row r="94" spans="2:9">
      <c r="B94" s="97"/>
      <c r="C94" s="97"/>
      <c r="E94" s="119"/>
      <c r="G94" s="63"/>
      <c r="H94" s="63"/>
      <c r="I94" s="99"/>
    </row>
    <row r="95" spans="2:9">
      <c r="B95" s="97"/>
      <c r="C95" s="97"/>
      <c r="D95" s="100"/>
      <c r="E95" s="119"/>
      <c r="G95" s="63"/>
      <c r="H95" s="63"/>
      <c r="I95" s="99"/>
    </row>
    <row r="96" spans="2:9">
      <c r="B96" s="97"/>
      <c r="C96" s="97"/>
      <c r="E96" s="119"/>
      <c r="G96" s="63"/>
      <c r="H96" s="63"/>
      <c r="I96" s="99"/>
    </row>
    <row r="97" spans="2:9">
      <c r="B97" s="97"/>
      <c r="C97" s="97"/>
      <c r="D97" s="100"/>
      <c r="E97" s="119"/>
      <c r="G97" s="63"/>
      <c r="H97" s="63"/>
      <c r="I97" s="99"/>
    </row>
    <row r="98" spans="2:9">
      <c r="B98" s="97"/>
      <c r="C98" s="97"/>
      <c r="E98" s="119"/>
      <c r="G98" s="63"/>
      <c r="H98" s="63"/>
      <c r="I98" s="99"/>
    </row>
    <row r="99" spans="2:9">
      <c r="B99" s="97"/>
      <c r="C99" s="97"/>
      <c r="D99" s="100"/>
      <c r="E99" s="119"/>
      <c r="G99" s="63"/>
      <c r="H99" s="63"/>
      <c r="I99" s="99"/>
    </row>
    <row r="100" spans="2:9">
      <c r="B100" s="97"/>
      <c r="C100" s="97"/>
      <c r="E100" s="119"/>
      <c r="G100" s="63"/>
      <c r="H100" s="63"/>
      <c r="I100" s="99"/>
    </row>
    <row r="101" spans="2:9">
      <c r="B101" s="97"/>
      <c r="C101" s="97"/>
      <c r="D101" s="100"/>
      <c r="E101" s="119"/>
      <c r="G101" s="63"/>
      <c r="H101" s="63"/>
      <c r="I101" s="99"/>
    </row>
    <row r="102" spans="2:9">
      <c r="B102" s="97"/>
      <c r="C102" s="97"/>
      <c r="E102" s="119"/>
      <c r="G102" s="63"/>
      <c r="H102" s="63"/>
      <c r="I102" s="99"/>
    </row>
    <row r="103" spans="2:9">
      <c r="B103" s="97"/>
      <c r="C103" s="97"/>
      <c r="D103" s="100"/>
      <c r="E103" s="119"/>
      <c r="G103" s="63"/>
      <c r="H103" s="63"/>
      <c r="I103" s="99"/>
    </row>
    <row r="104" spans="2:9">
      <c r="B104" s="97"/>
      <c r="C104" s="97"/>
      <c r="E104" s="119"/>
      <c r="G104" s="63"/>
      <c r="H104" s="63"/>
      <c r="I104" s="99"/>
    </row>
    <row r="105" spans="2:9">
      <c r="B105" s="97"/>
      <c r="C105" s="97"/>
      <c r="D105" s="100"/>
      <c r="E105" s="119"/>
      <c r="G105" s="63"/>
      <c r="H105" s="63"/>
      <c r="I105" s="99"/>
    </row>
    <row r="106" spans="2:9">
      <c r="B106" s="97"/>
      <c r="C106" s="97"/>
      <c r="E106" s="119"/>
      <c r="G106" s="63"/>
      <c r="H106" s="63"/>
      <c r="I106" s="99"/>
    </row>
    <row r="107" spans="2:9">
      <c r="B107" s="97"/>
      <c r="C107" s="97"/>
      <c r="D107" s="100"/>
      <c r="E107" s="119"/>
      <c r="G107" s="63"/>
      <c r="H107" s="63"/>
      <c r="I107" s="99"/>
    </row>
    <row r="108" spans="2:9">
      <c r="B108" s="97"/>
      <c r="C108" s="97"/>
      <c r="E108" s="119"/>
      <c r="G108" s="63"/>
      <c r="H108" s="63"/>
      <c r="I108" s="99"/>
    </row>
    <row r="109" spans="2:9">
      <c r="B109" s="97"/>
      <c r="C109" s="97"/>
      <c r="D109" s="100"/>
      <c r="E109" s="119"/>
      <c r="G109" s="63"/>
      <c r="H109" s="63"/>
      <c r="I109" s="99"/>
    </row>
    <row r="110" spans="2:9">
      <c r="B110" s="97"/>
      <c r="C110" s="97"/>
      <c r="E110" s="119"/>
      <c r="G110" s="63"/>
      <c r="H110" s="63"/>
      <c r="I110" s="99"/>
    </row>
    <row r="111" spans="2:9">
      <c r="B111" s="97"/>
      <c r="C111" s="97"/>
      <c r="D111" s="100"/>
      <c r="E111" s="119"/>
      <c r="G111" s="63"/>
      <c r="H111" s="63"/>
      <c r="I111" s="99"/>
    </row>
    <row r="112" spans="2:9">
      <c r="B112" s="97"/>
      <c r="C112" s="97"/>
      <c r="E112" s="119"/>
      <c r="G112" s="63"/>
      <c r="H112" s="63"/>
      <c r="I112" s="99"/>
    </row>
    <row r="113" spans="2:9">
      <c r="B113" s="97"/>
      <c r="C113" s="97"/>
      <c r="D113" s="100"/>
      <c r="E113" s="119"/>
      <c r="G113" s="63"/>
      <c r="H113" s="63"/>
      <c r="I113" s="99"/>
    </row>
    <row r="114" spans="2:9">
      <c r="B114" s="97"/>
      <c r="C114" s="97"/>
      <c r="E114" s="119"/>
      <c r="G114" s="63"/>
      <c r="H114" s="63"/>
      <c r="I114" s="99"/>
    </row>
    <row r="115" spans="2:9">
      <c r="B115" s="97"/>
      <c r="C115" s="97"/>
      <c r="D115" s="100"/>
      <c r="E115" s="119"/>
      <c r="G115" s="63"/>
      <c r="H115" s="63"/>
      <c r="I115" s="99"/>
    </row>
    <row r="116" spans="2:9">
      <c r="B116" s="97"/>
      <c r="C116" s="97"/>
      <c r="E116" s="119"/>
      <c r="G116" s="63"/>
      <c r="H116" s="63"/>
      <c r="I116" s="99"/>
    </row>
    <row r="117" spans="2:9">
      <c r="B117" s="97"/>
      <c r="C117" s="97"/>
      <c r="D117" s="100"/>
      <c r="E117" s="119"/>
      <c r="G117" s="63"/>
      <c r="H117" s="63"/>
      <c r="I117" s="99"/>
    </row>
    <row r="118" spans="2:9">
      <c r="B118" s="97"/>
      <c r="C118" s="97"/>
      <c r="E118" s="119"/>
      <c r="G118" s="63"/>
      <c r="H118" s="63"/>
      <c r="I118" s="99"/>
    </row>
    <row r="119" spans="2:9">
      <c r="B119" s="97"/>
      <c r="C119" s="97"/>
      <c r="D119" s="100"/>
      <c r="E119" s="119"/>
      <c r="G119" s="63"/>
      <c r="H119" s="63"/>
      <c r="I119" s="99"/>
    </row>
    <row r="120" spans="2:9">
      <c r="B120" s="97"/>
      <c r="C120" s="97"/>
      <c r="E120" s="119"/>
      <c r="G120" s="63"/>
      <c r="H120" s="63"/>
      <c r="I120" s="99"/>
    </row>
    <row r="121" spans="2:9">
      <c r="B121" s="97"/>
      <c r="C121" s="97"/>
      <c r="D121" s="100"/>
      <c r="E121" s="119"/>
      <c r="G121" s="63"/>
      <c r="H121" s="63"/>
      <c r="I121" s="99"/>
    </row>
    <row r="122" spans="2:9">
      <c r="B122" s="97"/>
      <c r="C122" s="97"/>
      <c r="E122" s="119"/>
      <c r="G122" s="63"/>
      <c r="H122" s="63"/>
      <c r="I122" s="99"/>
    </row>
    <row r="123" spans="2:9">
      <c r="B123" s="97"/>
      <c r="C123" s="97"/>
      <c r="D123" s="100"/>
      <c r="E123" s="119"/>
      <c r="G123" s="63"/>
      <c r="H123" s="63"/>
      <c r="I123" s="99"/>
    </row>
    <row r="124" spans="2:9">
      <c r="B124" s="97"/>
      <c r="C124" s="97"/>
      <c r="E124" s="119"/>
      <c r="G124" s="63"/>
      <c r="H124" s="63"/>
      <c r="I124" s="99"/>
    </row>
    <row r="125" spans="2:9">
      <c r="B125" s="97"/>
      <c r="C125" s="97"/>
      <c r="D125" s="100"/>
      <c r="E125" s="119"/>
      <c r="G125" s="63"/>
      <c r="H125" s="63"/>
      <c r="I125" s="99"/>
    </row>
    <row r="126" spans="2:9">
      <c r="B126" s="97"/>
      <c r="C126" s="97"/>
      <c r="E126" s="119"/>
      <c r="G126" s="63"/>
      <c r="H126" s="63"/>
      <c r="I126" s="99"/>
    </row>
    <row r="127" spans="2:9">
      <c r="B127" s="97"/>
      <c r="C127" s="97"/>
      <c r="D127" s="100"/>
      <c r="E127" s="119"/>
      <c r="G127" s="63"/>
      <c r="H127" s="63"/>
      <c r="I127" s="99"/>
    </row>
    <row r="128" spans="2:9">
      <c r="B128" s="97"/>
      <c r="C128" s="97"/>
      <c r="E128" s="119"/>
      <c r="G128" s="63"/>
      <c r="H128" s="63"/>
      <c r="I128" s="99"/>
    </row>
    <row r="129" spans="2:9">
      <c r="B129" s="97"/>
      <c r="C129" s="97"/>
      <c r="D129" s="100"/>
      <c r="E129" s="119"/>
      <c r="G129" s="63"/>
      <c r="H129" s="63"/>
      <c r="I129" s="99"/>
    </row>
    <row r="130" spans="2:9">
      <c r="B130" s="97"/>
      <c r="C130" s="97"/>
      <c r="E130" s="119"/>
      <c r="G130" s="63"/>
      <c r="H130" s="63"/>
      <c r="I130" s="99"/>
    </row>
    <row r="131" spans="2:9">
      <c r="B131" s="97"/>
      <c r="C131" s="97"/>
      <c r="D131" s="100"/>
      <c r="E131" s="119"/>
      <c r="G131" s="63"/>
      <c r="H131" s="63"/>
      <c r="I131" s="99"/>
    </row>
    <row r="132" spans="2:9">
      <c r="B132" s="97"/>
      <c r="C132" s="97"/>
      <c r="E132" s="119"/>
      <c r="G132" s="63"/>
      <c r="H132" s="63"/>
      <c r="I132" s="99"/>
    </row>
    <row r="133" spans="2:9">
      <c r="B133" s="97"/>
      <c r="C133" s="97"/>
      <c r="D133" s="100"/>
      <c r="E133" s="119"/>
      <c r="G133" s="63"/>
      <c r="H133" s="63"/>
      <c r="I133" s="99"/>
    </row>
    <row r="134" spans="2:9">
      <c r="B134" s="97"/>
      <c r="C134" s="97"/>
      <c r="E134" s="119"/>
      <c r="G134" s="63"/>
      <c r="H134" s="63"/>
      <c r="I134" s="99"/>
    </row>
    <row r="135" spans="2:9">
      <c r="B135" s="97"/>
      <c r="C135" s="97"/>
      <c r="D135" s="100"/>
      <c r="E135" s="119"/>
      <c r="G135" s="63"/>
      <c r="H135" s="63"/>
      <c r="I135" s="99"/>
    </row>
    <row r="136" spans="2:9">
      <c r="B136" s="97"/>
      <c r="C136" s="97"/>
      <c r="E136" s="119"/>
      <c r="G136" s="63"/>
      <c r="H136" s="63"/>
      <c r="I136" s="99"/>
    </row>
    <row r="137" spans="2:9">
      <c r="B137" s="97"/>
      <c r="C137" s="97"/>
      <c r="D137" s="100"/>
      <c r="E137" s="119"/>
      <c r="G137" s="63"/>
      <c r="H137" s="63"/>
      <c r="I137" s="99"/>
    </row>
    <row r="138" spans="2:9">
      <c r="B138" s="97"/>
      <c r="C138" s="97"/>
      <c r="E138" s="119"/>
      <c r="G138" s="63"/>
      <c r="H138" s="63"/>
      <c r="I138" s="99"/>
    </row>
    <row r="139" spans="2:9">
      <c r="B139" s="97"/>
      <c r="C139" s="97"/>
      <c r="D139" s="100"/>
      <c r="E139" s="119"/>
      <c r="G139" s="63"/>
      <c r="H139" s="63"/>
      <c r="I139" s="99"/>
    </row>
    <row r="140" spans="2:9">
      <c r="B140" s="97"/>
      <c r="C140" s="97"/>
      <c r="E140" s="119"/>
      <c r="G140" s="63"/>
      <c r="H140" s="63"/>
      <c r="I140" s="99"/>
    </row>
    <row r="141" spans="2:9">
      <c r="B141" s="97"/>
      <c r="C141" s="97"/>
      <c r="D141" s="100"/>
      <c r="E141" s="119"/>
      <c r="G141" s="63"/>
      <c r="H141" s="63"/>
      <c r="I141" s="99"/>
    </row>
    <row r="142" spans="2:9">
      <c r="B142" s="97"/>
      <c r="C142" s="97"/>
      <c r="E142" s="119"/>
      <c r="G142" s="63"/>
      <c r="H142" s="63"/>
      <c r="I142" s="99"/>
    </row>
    <row r="143" spans="2:9">
      <c r="B143" s="97"/>
      <c r="C143" s="97"/>
      <c r="D143" s="100"/>
      <c r="E143" s="119"/>
      <c r="G143" s="63"/>
      <c r="H143" s="63"/>
      <c r="I143" s="99"/>
    </row>
    <row r="144" spans="2:9">
      <c r="B144" s="97"/>
      <c r="C144" s="97"/>
      <c r="E144" s="119"/>
      <c r="G144" s="63"/>
      <c r="H144" s="63"/>
      <c r="I144" s="99"/>
    </row>
    <row r="145" spans="2:9">
      <c r="B145" s="97"/>
      <c r="C145" s="97"/>
      <c r="D145" s="100"/>
      <c r="E145" s="119"/>
      <c r="G145" s="63"/>
      <c r="H145" s="63"/>
      <c r="I145" s="99"/>
    </row>
    <row r="146" spans="2:9">
      <c r="B146" s="97"/>
      <c r="C146" s="97"/>
      <c r="E146" s="119"/>
      <c r="G146" s="63"/>
      <c r="H146" s="63"/>
      <c r="I146" s="99"/>
    </row>
    <row r="147" spans="2:9">
      <c r="B147" s="97"/>
      <c r="C147" s="97"/>
      <c r="D147" s="100"/>
      <c r="E147" s="119"/>
      <c r="G147" s="63"/>
      <c r="H147" s="63"/>
      <c r="I147" s="99"/>
    </row>
    <row r="148" spans="2:9">
      <c r="B148" s="97"/>
      <c r="C148" s="97"/>
      <c r="E148" s="119"/>
      <c r="G148" s="63"/>
      <c r="H148" s="63"/>
      <c r="I148" s="99"/>
    </row>
    <row r="149" spans="2:9">
      <c r="B149" s="97"/>
      <c r="C149" s="97"/>
      <c r="D149" s="100"/>
      <c r="E149" s="119"/>
      <c r="G149" s="63"/>
      <c r="H149" s="63"/>
      <c r="I149" s="99"/>
    </row>
    <row r="150" spans="2:9">
      <c r="B150" s="97"/>
      <c r="C150" s="97"/>
      <c r="E150" s="119"/>
      <c r="G150" s="63"/>
      <c r="H150" s="63"/>
      <c r="I150" s="99"/>
    </row>
    <row r="151" spans="2:9">
      <c r="B151" s="97"/>
      <c r="C151" s="97"/>
      <c r="D151" s="100"/>
      <c r="E151" s="119"/>
      <c r="G151" s="63"/>
      <c r="H151" s="63"/>
      <c r="I151" s="99"/>
    </row>
    <row r="152" spans="2:9">
      <c r="B152" s="97"/>
      <c r="C152" s="97"/>
      <c r="E152" s="119"/>
      <c r="G152" s="63"/>
      <c r="H152" s="63"/>
      <c r="I152" s="99"/>
    </row>
    <row r="153" spans="2:9">
      <c r="B153" s="97"/>
      <c r="C153" s="97"/>
      <c r="D153" s="100"/>
      <c r="E153" s="119"/>
      <c r="G153" s="63"/>
      <c r="H153" s="63"/>
      <c r="I153" s="99"/>
    </row>
    <row r="154" spans="2:9">
      <c r="B154" s="97"/>
      <c r="C154" s="97"/>
      <c r="E154" s="119"/>
      <c r="G154" s="63"/>
      <c r="H154" s="63"/>
      <c r="I154" s="99"/>
    </row>
    <row r="155" spans="2:9">
      <c r="B155" s="97"/>
      <c r="C155" s="97"/>
      <c r="D155" s="100"/>
      <c r="E155" s="119"/>
      <c r="G155" s="63"/>
      <c r="H155" s="63"/>
      <c r="I155" s="99"/>
    </row>
    <row r="156" spans="2:9">
      <c r="B156" s="97"/>
      <c r="C156" s="97"/>
      <c r="E156" s="119"/>
      <c r="G156" s="63"/>
      <c r="H156" s="63"/>
      <c r="I156" s="99"/>
    </row>
    <row r="157" spans="2:9">
      <c r="B157" s="97"/>
      <c r="C157" s="97"/>
      <c r="D157" s="100"/>
      <c r="E157" s="119"/>
      <c r="G157" s="63"/>
      <c r="H157" s="63"/>
      <c r="I157" s="99"/>
    </row>
    <row r="158" spans="2:9">
      <c r="B158" s="97"/>
      <c r="C158" s="97"/>
      <c r="E158" s="119"/>
      <c r="G158" s="63"/>
      <c r="H158" s="63"/>
      <c r="I158" s="99"/>
    </row>
    <row r="159" spans="2:9">
      <c r="B159" s="97"/>
      <c r="C159" s="97"/>
      <c r="D159" s="100"/>
      <c r="E159" s="119"/>
      <c r="G159" s="63"/>
      <c r="H159" s="63"/>
      <c r="I159" s="99"/>
    </row>
    <row r="160" spans="2:9">
      <c r="B160" s="97"/>
      <c r="C160" s="97"/>
      <c r="E160" s="119"/>
      <c r="G160" s="63"/>
      <c r="H160" s="63"/>
      <c r="I160" s="99"/>
    </row>
    <row r="161" spans="2:9">
      <c r="B161" s="97"/>
      <c r="C161" s="97"/>
      <c r="D161" s="100"/>
      <c r="E161" s="119"/>
      <c r="G161" s="63"/>
      <c r="H161" s="63"/>
      <c r="I161" s="99"/>
    </row>
    <row r="162" spans="2:9">
      <c r="B162" s="97"/>
      <c r="C162" s="97"/>
      <c r="E162" s="119"/>
      <c r="G162" s="63"/>
      <c r="H162" s="63"/>
      <c r="I162" s="99"/>
    </row>
    <row r="163" spans="2:9">
      <c r="B163" s="97"/>
      <c r="C163" s="97"/>
      <c r="D163" s="100"/>
      <c r="E163" s="119"/>
      <c r="G163" s="63"/>
      <c r="H163" s="63"/>
      <c r="I163" s="99"/>
    </row>
    <row r="164" spans="2:9">
      <c r="B164" s="97"/>
      <c r="C164" s="97"/>
      <c r="E164" s="119"/>
      <c r="G164" s="63"/>
      <c r="H164" s="63"/>
      <c r="I164" s="99"/>
    </row>
    <row r="165" spans="2:9">
      <c r="B165" s="97"/>
      <c r="C165" s="97"/>
      <c r="D165" s="100"/>
      <c r="E165" s="119"/>
      <c r="G165" s="63"/>
      <c r="H165" s="63"/>
      <c r="I165" s="99"/>
    </row>
    <row r="166" spans="2:9">
      <c r="B166" s="97"/>
      <c r="C166" s="97"/>
      <c r="E166" s="119"/>
      <c r="G166" s="63"/>
      <c r="H166" s="63"/>
      <c r="I166" s="99"/>
    </row>
    <row r="167" spans="2:9">
      <c r="B167" s="97"/>
      <c r="C167" s="97"/>
      <c r="D167" s="100"/>
      <c r="E167" s="119"/>
      <c r="G167" s="63"/>
      <c r="H167" s="63"/>
      <c r="I167" s="99"/>
    </row>
    <row r="168" spans="2:9">
      <c r="B168" s="97"/>
      <c r="C168" s="97"/>
      <c r="E168" s="119"/>
      <c r="G168" s="63"/>
      <c r="H168" s="63"/>
      <c r="I168" s="99"/>
    </row>
    <row r="169" spans="2:9">
      <c r="B169" s="97"/>
      <c r="C169" s="97"/>
      <c r="D169" s="100"/>
      <c r="E169" s="119"/>
      <c r="G169" s="63"/>
      <c r="H169" s="63"/>
      <c r="I169" s="99"/>
    </row>
    <row r="170" spans="2:9">
      <c r="B170" s="97"/>
      <c r="C170" s="97"/>
      <c r="E170" s="119"/>
      <c r="G170" s="63"/>
      <c r="H170" s="63"/>
      <c r="I170" s="99"/>
    </row>
    <row r="171" spans="2:9">
      <c r="B171" s="97"/>
      <c r="C171" s="97"/>
      <c r="D171" s="100"/>
      <c r="E171" s="119"/>
      <c r="G171" s="63"/>
      <c r="H171" s="63"/>
      <c r="I171" s="99"/>
    </row>
    <row r="172" spans="2:9">
      <c r="B172" s="97"/>
      <c r="C172" s="97"/>
      <c r="E172" s="119"/>
      <c r="G172" s="63"/>
      <c r="H172" s="63"/>
      <c r="I172" s="99"/>
    </row>
    <row r="173" spans="2:9">
      <c r="B173" s="97"/>
      <c r="C173" s="97"/>
      <c r="D173" s="100"/>
      <c r="E173" s="119"/>
      <c r="G173" s="63"/>
      <c r="H173" s="63"/>
      <c r="I173" s="99"/>
    </row>
    <row r="174" spans="2:9">
      <c r="B174" s="97"/>
      <c r="C174" s="97"/>
      <c r="E174" s="119"/>
      <c r="G174" s="63"/>
      <c r="H174" s="63"/>
      <c r="I174" s="99"/>
    </row>
    <row r="175" spans="2:9">
      <c r="B175" s="97"/>
      <c r="C175" s="97"/>
      <c r="D175" s="100"/>
      <c r="E175" s="119"/>
      <c r="G175" s="63"/>
      <c r="H175" s="63"/>
      <c r="I175" s="99"/>
    </row>
    <row r="176" spans="2:9">
      <c r="B176" s="97"/>
      <c r="C176" s="97"/>
      <c r="E176" s="119"/>
      <c r="G176" s="63"/>
      <c r="H176" s="63"/>
      <c r="I176" s="99"/>
    </row>
    <row r="177" spans="2:9">
      <c r="B177" s="97"/>
      <c r="C177" s="97"/>
      <c r="D177" s="100"/>
      <c r="E177" s="119"/>
      <c r="G177" s="63"/>
      <c r="H177" s="63"/>
      <c r="I177" s="99"/>
    </row>
    <row r="178" spans="2:9">
      <c r="B178" s="97"/>
      <c r="C178" s="97"/>
      <c r="E178" s="119"/>
      <c r="G178" s="63"/>
      <c r="H178" s="63"/>
      <c r="I178" s="99"/>
    </row>
    <row r="179" spans="2:9">
      <c r="B179" s="97"/>
      <c r="C179" s="97"/>
      <c r="D179" s="100"/>
      <c r="E179" s="119"/>
      <c r="G179" s="63"/>
      <c r="H179" s="63"/>
      <c r="I179" s="99"/>
    </row>
    <row r="180" spans="2:9">
      <c r="B180" s="97"/>
      <c r="C180" s="97"/>
      <c r="E180" s="119"/>
      <c r="G180" s="63"/>
      <c r="H180" s="63"/>
      <c r="I180" s="99"/>
    </row>
    <row r="181" spans="2:9">
      <c r="B181" s="97"/>
      <c r="C181" s="97"/>
      <c r="D181" s="100"/>
      <c r="E181" s="119"/>
      <c r="G181" s="63"/>
      <c r="H181" s="63"/>
      <c r="I181" s="99"/>
    </row>
  </sheetData>
  <mergeCells count="5">
    <mergeCell ref="C36:H37"/>
    <mergeCell ref="D2:E2"/>
    <mergeCell ref="D3:E3"/>
    <mergeCell ref="C5:H5"/>
    <mergeCell ref="C6:H6"/>
  </mergeCells>
  <pageMargins left="0.98425196850393704" right="0.47244094488188981" top="0.78740157480314965" bottom="0.27559055118110237" header="0.6692913385826772" footer="0.23622047244094491"/>
  <pageSetup paperSize="9" scale="78" orientation="portrait" r:id="rId1"/>
  <headerFooter alignWithMargins="0">
    <oddFooter>&amp;C&amp;"Times New Roman,Obyčejné"&amp;12Stránka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pageSetUpPr fitToPage="1"/>
  </sheetPr>
  <dimension ref="B1:I195"/>
  <sheetViews>
    <sheetView zoomScaleNormal="100" zoomScaleSheetLayoutView="100" workbookViewId="0">
      <selection activeCell="G9" sqref="G9"/>
    </sheetView>
  </sheetViews>
  <sheetFormatPr defaultRowHeight="12.5"/>
  <cols>
    <col min="1" max="1" width="2.453125" customWidth="1"/>
    <col min="2" max="2" width="4.54296875" customWidth="1"/>
    <col min="3" max="3" width="6.7265625" customWidth="1"/>
    <col min="4" max="4" width="46.453125" customWidth="1"/>
    <col min="5" max="5" width="5.26953125" style="34" customWidth="1"/>
    <col min="6" max="6" width="11.81640625" style="94" customWidth="1"/>
    <col min="7" max="7" width="12.26953125" customWidth="1"/>
    <col min="8" max="8" width="12.453125" customWidth="1"/>
    <col min="9" max="9" width="14" customWidth="1"/>
  </cols>
  <sheetData>
    <row r="1" spans="2:9" ht="24.75" customHeight="1">
      <c r="B1" s="68" t="s">
        <v>16</v>
      </c>
      <c r="C1" s="76"/>
      <c r="D1" s="65" t="str">
        <f>Rekapitulace!D3</f>
        <v>15/2024</v>
      </c>
      <c r="E1" s="83"/>
      <c r="F1" s="88">
        <v>0</v>
      </c>
      <c r="G1" s="65"/>
      <c r="H1" s="65"/>
      <c r="I1" s="65"/>
    </row>
    <row r="2" spans="2:9" ht="37.5" customHeight="1">
      <c r="B2" s="68" t="s">
        <v>32</v>
      </c>
      <c r="C2" s="76"/>
      <c r="D2" s="217" t="str">
        <f>Rekapitulace!D4</f>
        <v>Město Krnov
Městský úřad Krnov, Hlavní náměstí 96/1, 794 01 Krnov</v>
      </c>
      <c r="E2" s="220"/>
      <c r="F2" s="88">
        <v>0</v>
      </c>
      <c r="G2" s="65"/>
      <c r="H2" s="65"/>
      <c r="I2" s="65"/>
    </row>
    <row r="3" spans="2:9" ht="37.5" customHeight="1">
      <c r="B3" s="68" t="s">
        <v>5</v>
      </c>
      <c r="C3" s="76"/>
      <c r="D3" s="217" t="str">
        <f>Rekapitulace!D5</f>
        <v>Akce:	Strukturovaná kabeláž pro zajištění konektivity škol
ZŠ Dvořákův okruh</v>
      </c>
      <c r="E3" s="220"/>
      <c r="F3" s="88">
        <v>0</v>
      </c>
      <c r="G3" s="65"/>
      <c r="H3" s="65"/>
      <c r="I3" s="65"/>
    </row>
    <row r="4" spans="2:9" ht="12.75" customHeight="1">
      <c r="B4" s="69" t="s">
        <v>19</v>
      </c>
      <c r="C4" s="30"/>
      <c r="D4" s="13" t="s">
        <v>59</v>
      </c>
      <c r="E4" s="80"/>
      <c r="F4" s="88">
        <v>0</v>
      </c>
      <c r="G4" s="13"/>
      <c r="H4" s="13"/>
      <c r="I4" s="13"/>
    </row>
    <row r="5" spans="2:9" ht="89" customHeight="1">
      <c r="B5" s="1"/>
      <c r="C5" s="1"/>
      <c r="D5" s="221" t="s">
        <v>170</v>
      </c>
      <c r="E5" s="221"/>
      <c r="F5" s="221"/>
      <c r="G5" s="221"/>
      <c r="H5" s="221"/>
      <c r="I5" s="11"/>
    </row>
    <row r="6" spans="2:9" ht="9" customHeight="1">
      <c r="F6" s="87">
        <v>0</v>
      </c>
    </row>
    <row r="7" spans="2:9" ht="36" customHeight="1">
      <c r="B7" s="2"/>
      <c r="C7" s="31" t="s">
        <v>18</v>
      </c>
      <c r="D7" s="2" t="s">
        <v>6</v>
      </c>
      <c r="E7" s="2" t="s">
        <v>7</v>
      </c>
      <c r="F7" s="49" t="s">
        <v>8</v>
      </c>
      <c r="G7" s="9" t="s">
        <v>14</v>
      </c>
      <c r="H7" s="9" t="s">
        <v>15</v>
      </c>
      <c r="I7" s="3" t="s">
        <v>9</v>
      </c>
    </row>
    <row r="8" spans="2:9" ht="13">
      <c r="B8" s="6"/>
      <c r="C8" s="113"/>
      <c r="D8" s="78" t="s">
        <v>50</v>
      </c>
      <c r="E8" s="80"/>
      <c r="F8" s="114">
        <v>0</v>
      </c>
      <c r="G8" s="115"/>
      <c r="H8" s="115"/>
      <c r="I8" s="115"/>
    </row>
    <row r="9" spans="2:9">
      <c r="B9" s="6"/>
      <c r="C9" s="6">
        <v>1</v>
      </c>
      <c r="D9" s="7" t="s">
        <v>51</v>
      </c>
      <c r="E9" s="6" t="s">
        <v>11</v>
      </c>
      <c r="F9" s="89">
        <v>230</v>
      </c>
      <c r="G9" s="174"/>
      <c r="H9" s="174"/>
      <c r="I9" s="73">
        <f>F9*(G9+H9)</f>
        <v>0</v>
      </c>
    </row>
    <row r="10" spans="2:9">
      <c r="B10" s="6"/>
      <c r="C10" s="6">
        <v>2</v>
      </c>
      <c r="D10" s="7" t="s">
        <v>64</v>
      </c>
      <c r="E10" s="6" t="s">
        <v>11</v>
      </c>
      <c r="F10" s="89">
        <v>40</v>
      </c>
      <c r="G10" s="174"/>
      <c r="H10" s="174"/>
      <c r="I10" s="73">
        <f t="shared" ref="I10:I11" si="0">F10*(G10+H10)</f>
        <v>0</v>
      </c>
    </row>
    <row r="11" spans="2:9">
      <c r="B11" s="6"/>
      <c r="C11" s="6">
        <v>3</v>
      </c>
      <c r="D11" s="7" t="s">
        <v>65</v>
      </c>
      <c r="E11" s="6" t="s">
        <v>11</v>
      </c>
      <c r="F11" s="89">
        <v>75</v>
      </c>
      <c r="G11" s="174"/>
      <c r="H11" s="174"/>
      <c r="I11" s="73">
        <f t="shared" si="0"/>
        <v>0</v>
      </c>
    </row>
    <row r="12" spans="2:9">
      <c r="B12" s="6"/>
      <c r="C12" s="6">
        <v>4</v>
      </c>
      <c r="D12" s="7" t="s">
        <v>60</v>
      </c>
      <c r="E12" s="6" t="s">
        <v>11</v>
      </c>
      <c r="F12" s="89">
        <v>135</v>
      </c>
      <c r="G12" s="174"/>
      <c r="H12" s="174"/>
      <c r="I12" s="73">
        <f t="shared" ref="I12:I13" si="1">F12*(G12+H12)</f>
        <v>0</v>
      </c>
    </row>
    <row r="13" spans="2:9">
      <c r="B13" s="6"/>
      <c r="C13" s="6">
        <v>5</v>
      </c>
      <c r="D13" s="7" t="s">
        <v>68</v>
      </c>
      <c r="E13" s="6" t="s">
        <v>11</v>
      </c>
      <c r="F13" s="89">
        <v>135</v>
      </c>
      <c r="G13" s="174"/>
      <c r="H13" s="174"/>
      <c r="I13" s="73">
        <f t="shared" si="1"/>
        <v>0</v>
      </c>
    </row>
    <row r="14" spans="2:9">
      <c r="B14" s="6"/>
      <c r="C14" s="6">
        <v>6</v>
      </c>
      <c r="D14" s="7" t="s">
        <v>117</v>
      </c>
      <c r="E14" s="6" t="s">
        <v>11</v>
      </c>
      <c r="F14" s="89">
        <v>135</v>
      </c>
      <c r="G14" s="174"/>
      <c r="H14" s="174"/>
      <c r="I14" s="73">
        <f t="shared" ref="I14" si="2">F14*(G14+H14)</f>
        <v>0</v>
      </c>
    </row>
    <row r="15" spans="2:9">
      <c r="B15" s="6"/>
      <c r="C15" s="6">
        <v>7</v>
      </c>
      <c r="D15" s="7" t="s">
        <v>120</v>
      </c>
      <c r="E15" s="6" t="s">
        <v>11</v>
      </c>
      <c r="F15" s="89">
        <v>20</v>
      </c>
      <c r="G15" s="174"/>
      <c r="H15" s="174"/>
      <c r="I15" s="73">
        <f t="shared" ref="I15:I35" si="3">F15*(G15+H15)</f>
        <v>0</v>
      </c>
    </row>
    <row r="16" spans="2:9" ht="25">
      <c r="B16" s="6"/>
      <c r="C16" s="6">
        <v>8</v>
      </c>
      <c r="D16" s="7" t="s">
        <v>122</v>
      </c>
      <c r="E16" s="6" t="s">
        <v>11</v>
      </c>
      <c r="F16" s="89">
        <v>20</v>
      </c>
      <c r="G16" s="174"/>
      <c r="H16" s="174"/>
      <c r="I16" s="73">
        <f t="shared" ref="I16" si="4">F16*(G16+H16)</f>
        <v>0</v>
      </c>
    </row>
    <row r="17" spans="2:9" ht="13">
      <c r="B17" s="6"/>
      <c r="C17" s="71">
        <v>8</v>
      </c>
      <c r="D17" s="78" t="s">
        <v>52</v>
      </c>
      <c r="E17" s="6"/>
      <c r="F17" s="90">
        <v>0</v>
      </c>
      <c r="G17" s="14"/>
      <c r="H17" s="14"/>
      <c r="I17" s="73"/>
    </row>
    <row r="18" spans="2:9" ht="37.5">
      <c r="B18" s="6"/>
      <c r="C18" s="6">
        <v>9</v>
      </c>
      <c r="D18" s="7" t="s">
        <v>173</v>
      </c>
      <c r="E18" s="6" t="s">
        <v>11</v>
      </c>
      <c r="F18" s="89">
        <v>1</v>
      </c>
      <c r="G18" s="174"/>
      <c r="H18" s="174"/>
      <c r="I18" s="73">
        <f t="shared" si="3"/>
        <v>0</v>
      </c>
    </row>
    <row r="19" spans="2:9" ht="25">
      <c r="B19" s="6"/>
      <c r="C19" s="6">
        <v>10</v>
      </c>
      <c r="D19" s="7" t="s">
        <v>116</v>
      </c>
      <c r="E19" s="6" t="s">
        <v>11</v>
      </c>
      <c r="F19" s="89">
        <v>1</v>
      </c>
      <c r="G19" s="174"/>
      <c r="H19" s="174"/>
      <c r="I19" s="73">
        <f t="shared" ref="I19" si="5">F19*(G19+H19)</f>
        <v>0</v>
      </c>
    </row>
    <row r="20" spans="2:9" ht="37.5">
      <c r="B20" s="6"/>
      <c r="C20" s="6">
        <v>11</v>
      </c>
      <c r="D20" s="7" t="s">
        <v>174</v>
      </c>
      <c r="E20" s="6" t="s">
        <v>11</v>
      </c>
      <c r="F20" s="89">
        <v>2</v>
      </c>
      <c r="G20" s="174"/>
      <c r="H20" s="174"/>
      <c r="I20" s="73">
        <f t="shared" si="3"/>
        <v>0</v>
      </c>
    </row>
    <row r="21" spans="2:9">
      <c r="B21" s="6"/>
      <c r="C21" s="6">
        <v>12</v>
      </c>
      <c r="D21" s="7" t="s">
        <v>53</v>
      </c>
      <c r="E21" s="6" t="s">
        <v>11</v>
      </c>
      <c r="F21" s="89">
        <v>10</v>
      </c>
      <c r="G21" s="174"/>
      <c r="H21" s="174"/>
      <c r="I21" s="73">
        <f t="shared" si="3"/>
        <v>0</v>
      </c>
    </row>
    <row r="22" spans="2:9">
      <c r="B22" s="6"/>
      <c r="C22" s="6">
        <v>13</v>
      </c>
      <c r="D22" s="7" t="s">
        <v>67</v>
      </c>
      <c r="E22" s="6" t="s">
        <v>11</v>
      </c>
      <c r="F22" s="89">
        <v>2</v>
      </c>
      <c r="G22" s="174"/>
      <c r="H22" s="174"/>
      <c r="I22" s="73">
        <f t="shared" ref="I22" si="6">F22*(G22+H22)</f>
        <v>0</v>
      </c>
    </row>
    <row r="23" spans="2:9" ht="25">
      <c r="B23" s="6"/>
      <c r="C23" s="6">
        <v>14</v>
      </c>
      <c r="D23" s="7" t="s">
        <v>115</v>
      </c>
      <c r="E23" s="6" t="s">
        <v>11</v>
      </c>
      <c r="F23" s="89">
        <v>4</v>
      </c>
      <c r="G23" s="174"/>
      <c r="H23" s="174"/>
      <c r="I23" s="73">
        <f t="shared" si="3"/>
        <v>0</v>
      </c>
    </row>
    <row r="24" spans="2:9">
      <c r="B24" s="6"/>
      <c r="C24" s="6">
        <v>15</v>
      </c>
      <c r="D24" s="7" t="s">
        <v>54</v>
      </c>
      <c r="E24" s="6" t="s">
        <v>11</v>
      </c>
      <c r="F24" s="89">
        <v>2</v>
      </c>
      <c r="G24" s="174"/>
      <c r="H24" s="174"/>
      <c r="I24" s="73">
        <f t="shared" si="3"/>
        <v>0</v>
      </c>
    </row>
    <row r="25" spans="2:9" ht="25">
      <c r="B25" s="6"/>
      <c r="C25" s="6">
        <v>16</v>
      </c>
      <c r="D25" s="7" t="s">
        <v>55</v>
      </c>
      <c r="E25" s="6" t="s">
        <v>11</v>
      </c>
      <c r="F25" s="89">
        <v>1</v>
      </c>
      <c r="G25" s="174"/>
      <c r="H25" s="174"/>
      <c r="I25" s="73">
        <f t="shared" si="3"/>
        <v>0</v>
      </c>
    </row>
    <row r="26" spans="2:9" ht="13">
      <c r="B26" s="6"/>
      <c r="C26" s="71">
        <v>16</v>
      </c>
      <c r="D26" s="79" t="s">
        <v>26</v>
      </c>
      <c r="E26" s="6"/>
      <c r="F26" s="90">
        <v>0</v>
      </c>
      <c r="G26" s="14"/>
      <c r="H26" s="14"/>
      <c r="I26" s="73"/>
    </row>
    <row r="27" spans="2:9">
      <c r="B27" s="6"/>
      <c r="C27" s="6">
        <v>17</v>
      </c>
      <c r="D27" s="7" t="s">
        <v>119</v>
      </c>
      <c r="E27" s="6" t="s">
        <v>10</v>
      </c>
      <c r="F27" s="89">
        <v>12910</v>
      </c>
      <c r="G27" s="174"/>
      <c r="H27" s="174"/>
      <c r="I27" s="73">
        <f t="shared" si="3"/>
        <v>0</v>
      </c>
    </row>
    <row r="28" spans="2:9">
      <c r="B28" s="6"/>
      <c r="C28" s="6">
        <v>18</v>
      </c>
      <c r="D28" s="7" t="s">
        <v>118</v>
      </c>
      <c r="E28" s="6" t="s">
        <v>10</v>
      </c>
      <c r="F28" s="89">
        <v>140</v>
      </c>
      <c r="G28" s="174"/>
      <c r="H28" s="174"/>
      <c r="I28" s="73">
        <f t="shared" ref="I28" si="7">F28*(G28+H28)</f>
        <v>0</v>
      </c>
    </row>
    <row r="29" spans="2:9">
      <c r="B29" s="6"/>
      <c r="C29" s="6">
        <v>19</v>
      </c>
      <c r="D29" s="7" t="s">
        <v>69</v>
      </c>
      <c r="E29" s="6" t="s">
        <v>11</v>
      </c>
      <c r="F29" s="89">
        <v>100</v>
      </c>
      <c r="G29" s="174"/>
      <c r="H29" s="174"/>
      <c r="I29" s="73">
        <f t="shared" ref="I29:I31" si="8">F29*(G29+H29)</f>
        <v>0</v>
      </c>
    </row>
    <row r="30" spans="2:9">
      <c r="B30" s="6"/>
      <c r="C30" s="6">
        <v>20</v>
      </c>
      <c r="D30" s="7" t="s">
        <v>70</v>
      </c>
      <c r="E30" s="6" t="s">
        <v>11</v>
      </c>
      <c r="F30" s="89">
        <v>100</v>
      </c>
      <c r="G30" s="174"/>
      <c r="H30" s="174"/>
      <c r="I30" s="73">
        <f t="shared" si="8"/>
        <v>0</v>
      </c>
    </row>
    <row r="31" spans="2:9">
      <c r="B31" s="6"/>
      <c r="C31" s="6">
        <v>21</v>
      </c>
      <c r="D31" s="7" t="s">
        <v>121</v>
      </c>
      <c r="E31" s="6" t="s">
        <v>11</v>
      </c>
      <c r="F31" s="89">
        <v>50</v>
      </c>
      <c r="G31" s="174"/>
      <c r="H31" s="174"/>
      <c r="I31" s="73">
        <f t="shared" si="8"/>
        <v>0</v>
      </c>
    </row>
    <row r="32" spans="2:9" ht="13">
      <c r="B32" s="6"/>
      <c r="C32" s="71">
        <v>21</v>
      </c>
      <c r="D32" s="78" t="s">
        <v>56</v>
      </c>
      <c r="E32" s="6"/>
      <c r="F32" s="90">
        <v>0</v>
      </c>
      <c r="G32" s="14"/>
      <c r="H32" s="14"/>
      <c r="I32" s="73"/>
    </row>
    <row r="33" spans="2:9">
      <c r="B33" s="6"/>
      <c r="C33" s="6">
        <v>22</v>
      </c>
      <c r="D33" s="7" t="s">
        <v>57</v>
      </c>
      <c r="E33" s="6" t="s">
        <v>11</v>
      </c>
      <c r="F33" s="89">
        <v>250</v>
      </c>
      <c r="G33" s="174"/>
      <c r="H33" s="174"/>
      <c r="I33" s="73">
        <f t="shared" si="3"/>
        <v>0</v>
      </c>
    </row>
    <row r="34" spans="2:9">
      <c r="B34" s="6"/>
      <c r="C34" s="6">
        <v>23</v>
      </c>
      <c r="D34" s="7" t="s">
        <v>17</v>
      </c>
      <c r="E34" s="6" t="s">
        <v>13</v>
      </c>
      <c r="F34" s="89">
        <v>10</v>
      </c>
      <c r="G34" s="174"/>
      <c r="H34" s="174"/>
      <c r="I34" s="73">
        <f t="shared" si="3"/>
        <v>0</v>
      </c>
    </row>
    <row r="35" spans="2:9">
      <c r="B35" s="6"/>
      <c r="C35" s="6">
        <v>24</v>
      </c>
      <c r="D35" s="7" t="s">
        <v>58</v>
      </c>
      <c r="E35" s="6" t="s">
        <v>13</v>
      </c>
      <c r="F35" s="89">
        <v>3</v>
      </c>
      <c r="G35" s="174"/>
      <c r="H35" s="174"/>
      <c r="I35" s="73">
        <f t="shared" si="3"/>
        <v>0</v>
      </c>
    </row>
    <row r="36" spans="2:9">
      <c r="B36" s="6"/>
      <c r="C36" s="6">
        <v>25</v>
      </c>
      <c r="D36" s="7" t="s">
        <v>62</v>
      </c>
      <c r="E36" s="6" t="s">
        <v>13</v>
      </c>
      <c r="F36" s="89">
        <v>10</v>
      </c>
      <c r="G36" s="174"/>
      <c r="H36" s="174"/>
      <c r="I36" s="73">
        <f t="shared" ref="I36" si="9">F36*(G36+H36)</f>
        <v>0</v>
      </c>
    </row>
    <row r="37" spans="2:9" ht="12.75" customHeight="1" thickBot="1">
      <c r="B37" s="36"/>
      <c r="C37" s="36"/>
      <c r="D37" s="109"/>
      <c r="E37" s="36"/>
      <c r="F37" s="110">
        <v>0</v>
      </c>
      <c r="G37" s="111"/>
      <c r="H37" s="111"/>
      <c r="I37" s="112"/>
    </row>
    <row r="38" spans="2:9" ht="6" customHeight="1">
      <c r="B38" s="17"/>
      <c r="C38" s="17"/>
      <c r="D38" s="18"/>
      <c r="E38" s="17"/>
      <c r="F38" s="91">
        <v>0</v>
      </c>
      <c r="G38" s="20"/>
      <c r="H38" s="20"/>
      <c r="I38" s="21"/>
    </row>
    <row r="39" spans="2:9" ht="15.5">
      <c r="B39" s="6"/>
      <c r="C39" s="6"/>
      <c r="D39" s="26" t="s">
        <v>63</v>
      </c>
      <c r="E39" s="81"/>
      <c r="F39" s="92">
        <v>0</v>
      </c>
      <c r="G39" s="25"/>
      <c r="H39" s="25"/>
      <c r="I39" s="27">
        <f>SUM(I8:I36)</f>
        <v>0</v>
      </c>
    </row>
    <row r="40" spans="2:9" ht="6" customHeight="1" thickBot="1">
      <c r="B40" s="29"/>
      <c r="C40" s="29"/>
      <c r="D40" s="29"/>
      <c r="E40" s="82"/>
      <c r="F40" s="93">
        <v>0</v>
      </c>
      <c r="G40" s="29"/>
      <c r="H40" s="29"/>
      <c r="I40" s="29"/>
    </row>
    <row r="41" spans="2:9" ht="15.5">
      <c r="B41" s="106"/>
      <c r="C41" s="106"/>
      <c r="D41" s="106"/>
      <c r="E41" s="107"/>
      <c r="F41" s="108">
        <v>0</v>
      </c>
      <c r="G41" s="106"/>
      <c r="H41" s="106"/>
      <c r="I41" s="106"/>
    </row>
    <row r="42" spans="2:9">
      <c r="B42" s="97"/>
      <c r="C42" s="223" t="s">
        <v>180</v>
      </c>
      <c r="D42" s="223"/>
      <c r="E42" s="223"/>
      <c r="F42" s="223"/>
      <c r="G42" s="223"/>
      <c r="H42" s="223"/>
      <c r="I42" s="99"/>
    </row>
    <row r="43" spans="2:9">
      <c r="B43" s="97"/>
      <c r="C43" s="224"/>
      <c r="D43" s="224"/>
      <c r="E43" s="224"/>
      <c r="F43" s="224"/>
      <c r="G43" s="224"/>
      <c r="H43" s="224"/>
      <c r="I43" s="99"/>
    </row>
    <row r="44" spans="2:9">
      <c r="B44" s="97"/>
      <c r="C44" s="97"/>
      <c r="E44" s="97"/>
      <c r="F44" s="98"/>
      <c r="G44" s="63"/>
      <c r="H44" s="63"/>
      <c r="I44" s="99"/>
    </row>
    <row r="45" spans="2:9">
      <c r="B45" s="97"/>
      <c r="C45" s="97"/>
      <c r="D45" s="100"/>
      <c r="E45" s="97"/>
      <c r="F45" s="98"/>
      <c r="G45" s="63"/>
      <c r="H45" s="63"/>
      <c r="I45" s="99"/>
    </row>
    <row r="46" spans="2:9">
      <c r="B46" s="97"/>
      <c r="C46" s="97"/>
      <c r="E46" s="97"/>
      <c r="F46" s="98"/>
      <c r="G46" s="63"/>
      <c r="H46" s="63"/>
      <c r="I46" s="99"/>
    </row>
    <row r="47" spans="2:9">
      <c r="B47" s="97"/>
      <c r="C47" s="97"/>
      <c r="D47" s="100"/>
      <c r="E47" s="97"/>
      <c r="F47" s="98"/>
      <c r="G47" s="63"/>
      <c r="H47" s="63"/>
      <c r="I47" s="99"/>
    </row>
    <row r="48" spans="2:9">
      <c r="B48" s="97"/>
      <c r="C48" s="97"/>
      <c r="E48" s="97"/>
      <c r="F48" s="98"/>
      <c r="G48" s="63"/>
      <c r="H48" s="63"/>
      <c r="I48" s="99"/>
    </row>
    <row r="49" spans="2:9">
      <c r="B49" s="97"/>
      <c r="C49" s="97"/>
      <c r="D49" s="100"/>
      <c r="E49" s="97"/>
      <c r="F49" s="98"/>
      <c r="G49" s="63"/>
      <c r="H49" s="63"/>
      <c r="I49" s="99"/>
    </row>
    <row r="50" spans="2:9">
      <c r="B50" s="97"/>
      <c r="C50" s="97"/>
      <c r="E50" s="97"/>
      <c r="F50" s="98"/>
      <c r="G50" s="63"/>
      <c r="H50" s="63"/>
      <c r="I50" s="99"/>
    </row>
    <row r="51" spans="2:9">
      <c r="B51" s="97"/>
      <c r="C51" s="97"/>
      <c r="D51" s="100"/>
      <c r="E51" s="97"/>
      <c r="F51" s="98"/>
      <c r="G51" s="63"/>
      <c r="H51" s="63"/>
      <c r="I51" s="99"/>
    </row>
    <row r="52" spans="2:9">
      <c r="B52" s="97"/>
      <c r="C52" s="97"/>
      <c r="E52" s="97"/>
      <c r="F52" s="98"/>
      <c r="G52" s="63"/>
      <c r="H52" s="63"/>
      <c r="I52" s="99"/>
    </row>
    <row r="53" spans="2:9">
      <c r="B53" s="97"/>
      <c r="C53" s="97"/>
      <c r="D53" s="100"/>
      <c r="E53" s="97"/>
      <c r="F53" s="98"/>
      <c r="G53" s="63"/>
      <c r="H53" s="63"/>
      <c r="I53" s="99"/>
    </row>
    <row r="54" spans="2:9">
      <c r="B54" s="97"/>
      <c r="C54" s="97"/>
      <c r="E54" s="97"/>
      <c r="F54" s="98"/>
      <c r="G54" s="63"/>
      <c r="H54" s="63"/>
      <c r="I54" s="99"/>
    </row>
    <row r="55" spans="2:9">
      <c r="B55" s="97"/>
      <c r="C55" s="97"/>
      <c r="D55" s="100"/>
      <c r="E55" s="97"/>
      <c r="F55" s="98"/>
      <c r="G55" s="63"/>
      <c r="H55" s="63"/>
      <c r="I55" s="99"/>
    </row>
    <row r="56" spans="2:9">
      <c r="B56" s="97"/>
      <c r="C56" s="97"/>
      <c r="E56" s="97"/>
      <c r="F56" s="98"/>
      <c r="G56" s="63"/>
      <c r="H56" s="63"/>
      <c r="I56" s="99"/>
    </row>
    <row r="57" spans="2:9">
      <c r="B57" s="97"/>
      <c r="C57" s="97"/>
      <c r="D57" s="100"/>
      <c r="E57" s="97"/>
      <c r="F57" s="98"/>
      <c r="G57" s="63"/>
      <c r="H57" s="63"/>
      <c r="I57" s="99"/>
    </row>
    <row r="58" spans="2:9">
      <c r="B58" s="97"/>
      <c r="C58" s="97"/>
      <c r="E58" s="97"/>
      <c r="F58" s="98"/>
      <c r="G58" s="63"/>
      <c r="H58" s="63"/>
      <c r="I58" s="99"/>
    </row>
    <row r="59" spans="2:9">
      <c r="B59" s="97"/>
      <c r="C59" s="97"/>
      <c r="D59" s="100"/>
      <c r="E59" s="97"/>
      <c r="F59" s="98"/>
      <c r="G59" s="63"/>
      <c r="H59" s="63"/>
      <c r="I59" s="99"/>
    </row>
    <row r="60" spans="2:9">
      <c r="B60" s="97"/>
      <c r="C60" s="97"/>
      <c r="E60" s="97"/>
      <c r="F60" s="98"/>
      <c r="G60" s="63"/>
      <c r="H60" s="63"/>
      <c r="I60" s="99"/>
    </row>
    <row r="61" spans="2:9">
      <c r="B61" s="97"/>
      <c r="C61" s="97"/>
      <c r="D61" s="100"/>
      <c r="E61" s="97"/>
      <c r="F61" s="98"/>
      <c r="G61" s="63"/>
      <c r="H61" s="63"/>
      <c r="I61" s="99"/>
    </row>
    <row r="62" spans="2:9">
      <c r="B62" s="97"/>
      <c r="C62" s="97"/>
      <c r="E62" s="97"/>
      <c r="F62" s="98"/>
      <c r="G62" s="63"/>
      <c r="H62" s="63"/>
      <c r="I62" s="99"/>
    </row>
    <row r="63" spans="2:9">
      <c r="B63" s="97"/>
      <c r="C63" s="97"/>
      <c r="D63" s="100"/>
      <c r="E63" s="97"/>
      <c r="F63" s="98"/>
      <c r="G63" s="63"/>
      <c r="H63" s="63"/>
      <c r="I63" s="99"/>
    </row>
    <row r="64" spans="2:9">
      <c r="B64" s="97"/>
      <c r="C64" s="97"/>
      <c r="E64" s="97"/>
      <c r="F64" s="98"/>
      <c r="G64" s="63"/>
      <c r="H64" s="63"/>
      <c r="I64" s="99"/>
    </row>
    <row r="65" spans="2:9">
      <c r="B65" s="97"/>
      <c r="C65" s="97"/>
      <c r="D65" s="100"/>
      <c r="E65" s="97"/>
      <c r="F65" s="98"/>
      <c r="G65" s="63"/>
      <c r="H65" s="63"/>
      <c r="I65" s="99"/>
    </row>
    <row r="66" spans="2:9">
      <c r="B66" s="97"/>
      <c r="C66" s="97"/>
      <c r="E66" s="97"/>
      <c r="F66" s="98"/>
      <c r="G66" s="63"/>
      <c r="H66" s="63"/>
      <c r="I66" s="99"/>
    </row>
    <row r="67" spans="2:9">
      <c r="B67" s="97"/>
      <c r="C67" s="97"/>
      <c r="D67" s="100"/>
      <c r="E67" s="97"/>
      <c r="F67" s="98"/>
      <c r="G67" s="63"/>
      <c r="H67" s="63"/>
      <c r="I67" s="99"/>
    </row>
    <row r="68" spans="2:9">
      <c r="B68" s="97"/>
      <c r="C68" s="97"/>
      <c r="E68" s="97"/>
      <c r="F68" s="98"/>
      <c r="G68" s="63"/>
      <c r="H68" s="63"/>
      <c r="I68" s="99"/>
    </row>
    <row r="69" spans="2:9">
      <c r="B69" s="97"/>
      <c r="C69" s="97"/>
      <c r="D69" s="100"/>
      <c r="E69" s="97"/>
      <c r="F69" s="98"/>
      <c r="G69" s="63"/>
      <c r="H69" s="63"/>
      <c r="I69" s="99"/>
    </row>
    <row r="70" spans="2:9">
      <c r="B70" s="97"/>
      <c r="C70" s="97"/>
      <c r="E70" s="97"/>
      <c r="F70" s="98"/>
      <c r="G70" s="63"/>
      <c r="H70" s="63"/>
      <c r="I70" s="99"/>
    </row>
    <row r="71" spans="2:9">
      <c r="B71" s="97"/>
      <c r="C71" s="97"/>
      <c r="D71" s="100"/>
      <c r="E71" s="97"/>
      <c r="F71" s="98"/>
      <c r="G71" s="63"/>
      <c r="H71" s="63"/>
      <c r="I71" s="99"/>
    </row>
    <row r="72" spans="2:9">
      <c r="B72" s="97"/>
      <c r="C72" s="97"/>
      <c r="E72" s="97"/>
      <c r="F72" s="98"/>
      <c r="G72" s="63"/>
      <c r="H72" s="63"/>
      <c r="I72" s="99"/>
    </row>
    <row r="73" spans="2:9">
      <c r="B73" s="97"/>
      <c r="C73" s="97"/>
      <c r="D73" s="100"/>
      <c r="E73" s="97"/>
      <c r="F73" s="98"/>
      <c r="G73" s="63"/>
      <c r="H73" s="63"/>
      <c r="I73" s="99"/>
    </row>
    <row r="74" spans="2:9">
      <c r="B74" s="97"/>
      <c r="C74" s="97"/>
      <c r="E74" s="97"/>
      <c r="F74" s="98"/>
      <c r="G74" s="63"/>
      <c r="H74" s="63"/>
      <c r="I74" s="99"/>
    </row>
    <row r="75" spans="2:9">
      <c r="B75" s="97"/>
      <c r="C75" s="97"/>
      <c r="D75" s="100"/>
      <c r="E75" s="97"/>
      <c r="F75" s="98"/>
      <c r="G75" s="63"/>
      <c r="H75" s="63"/>
      <c r="I75" s="99"/>
    </row>
    <row r="76" spans="2:9">
      <c r="B76" s="97"/>
      <c r="C76" s="97"/>
      <c r="E76" s="97"/>
      <c r="F76" s="98"/>
      <c r="G76" s="63"/>
      <c r="H76" s="63"/>
      <c r="I76" s="99"/>
    </row>
    <row r="77" spans="2:9">
      <c r="B77" s="97"/>
      <c r="C77" s="97"/>
      <c r="D77" s="100"/>
      <c r="E77" s="97"/>
      <c r="F77" s="98"/>
      <c r="G77" s="63"/>
      <c r="H77" s="63"/>
      <c r="I77" s="99"/>
    </row>
    <row r="78" spans="2:9">
      <c r="B78" s="97"/>
      <c r="C78" s="97"/>
      <c r="E78" s="97"/>
      <c r="F78" s="98"/>
      <c r="G78" s="63"/>
      <c r="H78" s="63"/>
      <c r="I78" s="99"/>
    </row>
    <row r="79" spans="2:9">
      <c r="B79" s="97"/>
      <c r="C79" s="97"/>
      <c r="D79" s="100"/>
      <c r="E79" s="97"/>
      <c r="F79" s="98"/>
      <c r="G79" s="63"/>
      <c r="H79" s="63"/>
      <c r="I79" s="99"/>
    </row>
    <row r="80" spans="2:9">
      <c r="B80" s="97"/>
      <c r="C80" s="97"/>
      <c r="E80" s="97"/>
      <c r="F80" s="98"/>
      <c r="G80" s="63"/>
      <c r="H80" s="63"/>
      <c r="I80" s="99"/>
    </row>
    <row r="81" spans="2:9">
      <c r="B81" s="97"/>
      <c r="C81" s="97"/>
      <c r="D81" s="100"/>
      <c r="E81" s="97"/>
      <c r="F81" s="98"/>
      <c r="G81" s="63"/>
      <c r="H81" s="63"/>
      <c r="I81" s="99"/>
    </row>
    <row r="82" spans="2:9">
      <c r="B82" s="97"/>
      <c r="C82" s="97"/>
      <c r="E82" s="97"/>
      <c r="F82" s="98"/>
      <c r="G82" s="63"/>
      <c r="H82" s="63"/>
      <c r="I82" s="99"/>
    </row>
    <row r="83" spans="2:9">
      <c r="B83" s="97"/>
      <c r="C83" s="97"/>
      <c r="D83" s="100"/>
      <c r="E83" s="97"/>
      <c r="F83" s="98"/>
      <c r="G83" s="63"/>
      <c r="H83" s="63"/>
      <c r="I83" s="99"/>
    </row>
    <row r="84" spans="2:9">
      <c r="B84" s="97"/>
      <c r="C84" s="97"/>
      <c r="E84" s="97"/>
      <c r="F84" s="98"/>
      <c r="G84" s="63"/>
      <c r="H84" s="63"/>
      <c r="I84" s="99"/>
    </row>
    <row r="85" spans="2:9">
      <c r="B85" s="97"/>
      <c r="C85" s="97"/>
      <c r="D85" s="100"/>
      <c r="E85" s="97"/>
      <c r="F85" s="98"/>
      <c r="G85" s="63"/>
      <c r="H85" s="63"/>
      <c r="I85" s="99"/>
    </row>
    <row r="86" spans="2:9">
      <c r="B86" s="97"/>
      <c r="C86" s="97"/>
      <c r="E86" s="97"/>
      <c r="F86" s="98"/>
      <c r="G86" s="63"/>
      <c r="H86" s="63"/>
      <c r="I86" s="99"/>
    </row>
    <row r="87" spans="2:9">
      <c r="B87" s="97"/>
      <c r="C87" s="97"/>
      <c r="D87" s="100"/>
      <c r="E87" s="97"/>
      <c r="F87" s="98"/>
      <c r="G87" s="63"/>
      <c r="H87" s="63"/>
      <c r="I87" s="99"/>
    </row>
    <row r="88" spans="2:9">
      <c r="B88" s="97"/>
      <c r="C88" s="97"/>
      <c r="E88" s="97"/>
      <c r="F88" s="98"/>
      <c r="G88" s="63"/>
      <c r="H88" s="63"/>
      <c r="I88" s="99"/>
    </row>
    <row r="89" spans="2:9">
      <c r="B89" s="97"/>
      <c r="C89" s="97"/>
      <c r="D89" s="100"/>
      <c r="E89" s="97"/>
      <c r="F89" s="98"/>
      <c r="G89" s="63"/>
      <c r="H89" s="63"/>
      <c r="I89" s="99"/>
    </row>
    <row r="90" spans="2:9">
      <c r="B90" s="97"/>
      <c r="C90" s="97"/>
      <c r="E90" s="97"/>
      <c r="F90" s="98"/>
      <c r="G90" s="63"/>
      <c r="H90" s="63"/>
      <c r="I90" s="99"/>
    </row>
    <row r="91" spans="2:9">
      <c r="B91" s="97"/>
      <c r="C91" s="97"/>
      <c r="D91" s="100"/>
      <c r="E91" s="97"/>
      <c r="F91" s="98"/>
      <c r="G91" s="63"/>
      <c r="H91" s="63"/>
      <c r="I91" s="99"/>
    </row>
    <row r="92" spans="2:9">
      <c r="B92" s="97"/>
      <c r="C92" s="97"/>
      <c r="E92" s="97"/>
      <c r="F92" s="98"/>
      <c r="G92" s="63"/>
      <c r="H92" s="63"/>
      <c r="I92" s="99"/>
    </row>
    <row r="93" spans="2:9">
      <c r="B93" s="97"/>
      <c r="C93" s="97"/>
      <c r="D93" s="100"/>
      <c r="E93" s="97"/>
      <c r="F93" s="98"/>
      <c r="G93" s="63"/>
      <c r="H93" s="63"/>
      <c r="I93" s="99"/>
    </row>
    <row r="94" spans="2:9">
      <c r="B94" s="97"/>
      <c r="C94" s="97"/>
      <c r="E94" s="97"/>
      <c r="F94" s="98"/>
      <c r="G94" s="63"/>
      <c r="H94" s="63"/>
      <c r="I94" s="99"/>
    </row>
    <row r="95" spans="2:9">
      <c r="B95" s="97"/>
      <c r="C95" s="97"/>
      <c r="D95" s="100"/>
      <c r="E95" s="97"/>
      <c r="F95" s="98"/>
      <c r="G95" s="63"/>
      <c r="H95" s="63"/>
      <c r="I95" s="99"/>
    </row>
    <row r="96" spans="2:9">
      <c r="B96" s="97"/>
      <c r="C96" s="97"/>
      <c r="E96" s="97"/>
      <c r="F96" s="98"/>
      <c r="G96" s="63"/>
      <c r="H96" s="63"/>
      <c r="I96" s="99"/>
    </row>
    <row r="97" spans="2:9">
      <c r="B97" s="97"/>
      <c r="C97" s="97"/>
      <c r="D97" s="100"/>
      <c r="E97" s="97"/>
      <c r="F97" s="98"/>
      <c r="G97" s="63"/>
      <c r="H97" s="63"/>
      <c r="I97" s="99"/>
    </row>
    <row r="98" spans="2:9">
      <c r="B98" s="97"/>
      <c r="C98" s="97"/>
      <c r="E98" s="97"/>
      <c r="F98" s="98"/>
      <c r="G98" s="63"/>
      <c r="H98" s="63"/>
      <c r="I98" s="99"/>
    </row>
    <row r="99" spans="2:9">
      <c r="B99" s="97"/>
      <c r="C99" s="97"/>
      <c r="D99" s="100"/>
      <c r="E99" s="97"/>
      <c r="F99" s="98"/>
      <c r="G99" s="63"/>
      <c r="H99" s="63"/>
      <c r="I99" s="99"/>
    </row>
    <row r="100" spans="2:9">
      <c r="B100" s="97"/>
      <c r="C100" s="97"/>
      <c r="E100" s="97"/>
      <c r="F100" s="98"/>
      <c r="G100" s="63"/>
      <c r="H100" s="63"/>
      <c r="I100" s="99"/>
    </row>
    <row r="101" spans="2:9">
      <c r="B101" s="97"/>
      <c r="C101" s="97"/>
      <c r="D101" s="100"/>
      <c r="E101" s="97"/>
      <c r="F101" s="98"/>
      <c r="G101" s="63"/>
      <c r="H101" s="63"/>
      <c r="I101" s="99"/>
    </row>
    <row r="102" spans="2:9">
      <c r="B102" s="97"/>
      <c r="C102" s="97"/>
      <c r="E102" s="97"/>
      <c r="F102" s="98"/>
      <c r="G102" s="63"/>
      <c r="H102" s="63"/>
      <c r="I102" s="99"/>
    </row>
    <row r="103" spans="2:9">
      <c r="B103" s="97"/>
      <c r="C103" s="97"/>
      <c r="D103" s="100"/>
      <c r="E103" s="97"/>
      <c r="F103" s="98"/>
      <c r="G103" s="63"/>
      <c r="H103" s="63"/>
      <c r="I103" s="99"/>
    </row>
    <row r="104" spans="2:9">
      <c r="B104" s="97"/>
      <c r="C104" s="97"/>
      <c r="E104" s="97"/>
      <c r="F104" s="98"/>
      <c r="G104" s="63"/>
      <c r="H104" s="63"/>
      <c r="I104" s="99"/>
    </row>
    <row r="105" spans="2:9">
      <c r="B105" s="97"/>
      <c r="C105" s="97"/>
      <c r="D105" s="100"/>
      <c r="E105" s="97"/>
      <c r="F105" s="98"/>
      <c r="G105" s="63"/>
      <c r="H105" s="63"/>
      <c r="I105" s="99"/>
    </row>
    <row r="106" spans="2:9">
      <c r="B106" s="97"/>
      <c r="C106" s="97"/>
      <c r="E106" s="97"/>
      <c r="F106" s="98"/>
      <c r="G106" s="63"/>
      <c r="H106" s="63"/>
      <c r="I106" s="99"/>
    </row>
    <row r="107" spans="2:9">
      <c r="B107" s="97"/>
      <c r="C107" s="97"/>
      <c r="D107" s="100"/>
      <c r="E107" s="97"/>
      <c r="F107" s="98"/>
      <c r="G107" s="63"/>
      <c r="H107" s="63"/>
      <c r="I107" s="99"/>
    </row>
    <row r="108" spans="2:9">
      <c r="B108" s="97"/>
      <c r="C108" s="97"/>
      <c r="E108" s="97"/>
      <c r="F108" s="98"/>
      <c r="G108" s="63"/>
      <c r="H108" s="63"/>
      <c r="I108" s="99"/>
    </row>
    <row r="109" spans="2:9">
      <c r="B109" s="97"/>
      <c r="C109" s="97"/>
      <c r="D109" s="100"/>
      <c r="E109" s="97"/>
      <c r="F109" s="98"/>
      <c r="G109" s="63"/>
      <c r="H109" s="63"/>
      <c r="I109" s="99"/>
    </row>
    <row r="110" spans="2:9">
      <c r="B110" s="97"/>
      <c r="C110" s="97"/>
      <c r="E110" s="97"/>
      <c r="F110" s="98"/>
      <c r="G110" s="63"/>
      <c r="H110" s="63"/>
      <c r="I110" s="99"/>
    </row>
    <row r="111" spans="2:9">
      <c r="B111" s="97"/>
      <c r="C111" s="97"/>
      <c r="D111" s="100"/>
      <c r="E111" s="97"/>
      <c r="F111" s="98"/>
      <c r="G111" s="63"/>
      <c r="H111" s="63"/>
      <c r="I111" s="99"/>
    </row>
    <row r="112" spans="2:9">
      <c r="B112" s="97"/>
      <c r="C112" s="97"/>
      <c r="E112" s="97"/>
      <c r="F112" s="98"/>
      <c r="G112" s="63"/>
      <c r="H112" s="63"/>
      <c r="I112" s="99"/>
    </row>
    <row r="113" spans="2:9">
      <c r="B113" s="97"/>
      <c r="C113" s="97"/>
      <c r="D113" s="100"/>
      <c r="E113" s="97"/>
      <c r="F113" s="98"/>
      <c r="G113" s="63"/>
      <c r="H113" s="63"/>
      <c r="I113" s="99"/>
    </row>
    <row r="114" spans="2:9">
      <c r="B114" s="97"/>
      <c r="C114" s="97"/>
      <c r="E114" s="97"/>
      <c r="F114" s="98"/>
      <c r="G114" s="63"/>
      <c r="H114" s="63"/>
      <c r="I114" s="99"/>
    </row>
    <row r="115" spans="2:9">
      <c r="B115" s="97"/>
      <c r="C115" s="97"/>
      <c r="D115" s="100"/>
      <c r="E115" s="97"/>
      <c r="F115" s="98"/>
      <c r="G115" s="63"/>
      <c r="H115" s="63"/>
      <c r="I115" s="99"/>
    </row>
    <row r="116" spans="2:9">
      <c r="B116" s="97"/>
      <c r="C116" s="97"/>
      <c r="E116" s="97"/>
      <c r="F116" s="98"/>
      <c r="G116" s="63"/>
      <c r="H116" s="63"/>
      <c r="I116" s="99"/>
    </row>
    <row r="117" spans="2:9">
      <c r="B117" s="97"/>
      <c r="C117" s="97"/>
      <c r="D117" s="100"/>
      <c r="E117" s="97"/>
      <c r="F117" s="98"/>
      <c r="G117" s="63"/>
      <c r="H117" s="63"/>
      <c r="I117" s="99"/>
    </row>
    <row r="118" spans="2:9">
      <c r="B118" s="97"/>
      <c r="C118" s="97"/>
      <c r="E118" s="97"/>
      <c r="F118" s="98"/>
      <c r="G118" s="63"/>
      <c r="H118" s="63"/>
      <c r="I118" s="99"/>
    </row>
    <row r="119" spans="2:9">
      <c r="B119" s="97"/>
      <c r="C119" s="97"/>
      <c r="D119" s="100"/>
      <c r="E119" s="97"/>
      <c r="F119" s="98"/>
      <c r="G119" s="63"/>
      <c r="H119" s="63"/>
      <c r="I119" s="99"/>
    </row>
    <row r="120" spans="2:9">
      <c r="B120" s="97"/>
      <c r="C120" s="97"/>
      <c r="E120" s="97"/>
      <c r="F120" s="98"/>
      <c r="G120" s="63"/>
      <c r="H120" s="63"/>
      <c r="I120" s="99"/>
    </row>
    <row r="121" spans="2:9">
      <c r="B121" s="97"/>
      <c r="C121" s="97"/>
      <c r="D121" s="100"/>
      <c r="E121" s="97"/>
      <c r="F121" s="98"/>
      <c r="G121" s="63"/>
      <c r="H121" s="63"/>
      <c r="I121" s="99"/>
    </row>
    <row r="122" spans="2:9">
      <c r="B122" s="97"/>
      <c r="C122" s="97"/>
      <c r="E122" s="97"/>
      <c r="F122" s="98"/>
      <c r="G122" s="63"/>
      <c r="H122" s="63"/>
      <c r="I122" s="99"/>
    </row>
    <row r="123" spans="2:9">
      <c r="B123" s="97"/>
      <c r="C123" s="97"/>
      <c r="D123" s="100"/>
      <c r="E123" s="97"/>
      <c r="F123" s="98"/>
      <c r="G123" s="63"/>
      <c r="H123" s="63"/>
      <c r="I123" s="99"/>
    </row>
    <row r="124" spans="2:9">
      <c r="B124" s="97"/>
      <c r="C124" s="97"/>
      <c r="E124" s="97"/>
      <c r="F124" s="98"/>
      <c r="G124" s="63"/>
      <c r="H124" s="63"/>
      <c r="I124" s="99"/>
    </row>
    <row r="125" spans="2:9">
      <c r="B125" s="97"/>
      <c r="C125" s="97"/>
      <c r="D125" s="100"/>
      <c r="E125" s="97"/>
      <c r="F125" s="98"/>
      <c r="G125" s="63"/>
      <c r="H125" s="63"/>
      <c r="I125" s="99"/>
    </row>
    <row r="126" spans="2:9">
      <c r="B126" s="97"/>
      <c r="C126" s="97"/>
      <c r="E126" s="97"/>
      <c r="F126" s="98"/>
      <c r="G126" s="63"/>
      <c r="H126" s="63"/>
      <c r="I126" s="99"/>
    </row>
    <row r="127" spans="2:9">
      <c r="B127" s="97"/>
      <c r="C127" s="97"/>
      <c r="D127" s="100"/>
      <c r="E127" s="97"/>
      <c r="F127" s="98"/>
      <c r="G127" s="63"/>
      <c r="H127" s="63"/>
      <c r="I127" s="99"/>
    </row>
    <row r="128" spans="2:9">
      <c r="B128" s="97"/>
      <c r="C128" s="97"/>
      <c r="E128" s="97"/>
      <c r="F128" s="98"/>
      <c r="G128" s="63"/>
      <c r="H128" s="63"/>
      <c r="I128" s="99"/>
    </row>
    <row r="129" spans="2:9">
      <c r="B129" s="97"/>
      <c r="C129" s="97"/>
      <c r="D129" s="100"/>
      <c r="E129" s="97"/>
      <c r="F129" s="98"/>
      <c r="G129" s="63"/>
      <c r="H129" s="63"/>
      <c r="I129" s="99"/>
    </row>
    <row r="130" spans="2:9">
      <c r="B130" s="97"/>
      <c r="C130" s="97"/>
      <c r="E130" s="97"/>
      <c r="F130" s="98"/>
      <c r="G130" s="63"/>
      <c r="H130" s="63"/>
      <c r="I130" s="99"/>
    </row>
    <row r="131" spans="2:9">
      <c r="B131" s="97"/>
      <c r="C131" s="97"/>
      <c r="D131" s="100"/>
      <c r="E131" s="97"/>
      <c r="F131" s="98"/>
      <c r="G131" s="63"/>
      <c r="H131" s="63"/>
      <c r="I131" s="99"/>
    </row>
    <row r="132" spans="2:9">
      <c r="B132" s="97"/>
      <c r="C132" s="97"/>
      <c r="E132" s="97"/>
      <c r="F132" s="98"/>
      <c r="G132" s="63"/>
      <c r="H132" s="63"/>
      <c r="I132" s="99"/>
    </row>
    <row r="133" spans="2:9">
      <c r="B133" s="97"/>
      <c r="C133" s="97"/>
      <c r="D133" s="100"/>
      <c r="E133" s="97"/>
      <c r="F133" s="98"/>
      <c r="G133" s="63"/>
      <c r="H133" s="63"/>
      <c r="I133" s="99"/>
    </row>
    <row r="134" spans="2:9">
      <c r="B134" s="97"/>
      <c r="C134" s="97"/>
      <c r="E134" s="97"/>
      <c r="F134" s="98"/>
      <c r="G134" s="63"/>
      <c r="H134" s="63"/>
      <c r="I134" s="99"/>
    </row>
    <row r="135" spans="2:9">
      <c r="B135" s="97"/>
      <c r="C135" s="97"/>
      <c r="D135" s="100"/>
      <c r="E135" s="97"/>
      <c r="F135" s="98"/>
      <c r="G135" s="63"/>
      <c r="H135" s="63"/>
      <c r="I135" s="99"/>
    </row>
    <row r="136" spans="2:9">
      <c r="B136" s="97"/>
      <c r="C136" s="97"/>
      <c r="E136" s="97"/>
      <c r="F136" s="98"/>
      <c r="G136" s="63"/>
      <c r="H136" s="63"/>
      <c r="I136" s="99"/>
    </row>
    <row r="137" spans="2:9">
      <c r="B137" s="97"/>
      <c r="C137" s="97"/>
      <c r="D137" s="100"/>
      <c r="E137" s="97"/>
      <c r="F137" s="98"/>
      <c r="G137" s="63"/>
      <c r="H137" s="63"/>
      <c r="I137" s="99"/>
    </row>
    <row r="138" spans="2:9">
      <c r="B138" s="97"/>
      <c r="C138" s="97"/>
      <c r="E138" s="97"/>
      <c r="F138" s="98"/>
      <c r="G138" s="63"/>
      <c r="H138" s="63"/>
      <c r="I138" s="99"/>
    </row>
    <row r="139" spans="2:9">
      <c r="B139" s="97"/>
      <c r="C139" s="97"/>
      <c r="D139" s="100"/>
      <c r="E139" s="97"/>
      <c r="F139" s="98"/>
      <c r="G139" s="63"/>
      <c r="H139" s="63"/>
      <c r="I139" s="99"/>
    </row>
    <row r="140" spans="2:9">
      <c r="B140" s="97"/>
      <c r="C140" s="97"/>
      <c r="E140" s="97"/>
      <c r="F140" s="98"/>
      <c r="G140" s="63"/>
      <c r="H140" s="63"/>
      <c r="I140" s="99"/>
    </row>
    <row r="141" spans="2:9">
      <c r="B141" s="97"/>
      <c r="C141" s="97"/>
      <c r="D141" s="100"/>
      <c r="E141" s="97"/>
      <c r="F141" s="98"/>
      <c r="G141" s="63"/>
      <c r="H141" s="63"/>
      <c r="I141" s="99"/>
    </row>
    <row r="142" spans="2:9">
      <c r="B142" s="97"/>
      <c r="C142" s="97"/>
      <c r="E142" s="97"/>
      <c r="F142" s="98"/>
      <c r="G142" s="63"/>
      <c r="H142" s="63"/>
      <c r="I142" s="99"/>
    </row>
    <row r="143" spans="2:9">
      <c r="B143" s="97"/>
      <c r="C143" s="97"/>
      <c r="D143" s="100"/>
      <c r="E143" s="97"/>
      <c r="F143" s="98"/>
      <c r="G143" s="63"/>
      <c r="H143" s="63"/>
      <c r="I143" s="99"/>
    </row>
    <row r="144" spans="2:9">
      <c r="B144" s="97"/>
      <c r="C144" s="97"/>
      <c r="E144" s="97"/>
      <c r="F144" s="98"/>
      <c r="G144" s="63"/>
      <c r="H144" s="63"/>
      <c r="I144" s="99"/>
    </row>
    <row r="145" spans="2:9">
      <c r="B145" s="97"/>
      <c r="C145" s="97"/>
      <c r="D145" s="100"/>
      <c r="E145" s="97"/>
      <c r="F145" s="98"/>
      <c r="G145" s="63"/>
      <c r="H145" s="63"/>
      <c r="I145" s="99"/>
    </row>
    <row r="146" spans="2:9">
      <c r="B146" s="97"/>
      <c r="C146" s="97"/>
      <c r="E146" s="97"/>
      <c r="F146" s="98"/>
      <c r="G146" s="63"/>
      <c r="H146" s="63"/>
      <c r="I146" s="99"/>
    </row>
    <row r="147" spans="2:9">
      <c r="B147" s="97"/>
      <c r="C147" s="97"/>
      <c r="D147" s="100"/>
      <c r="E147" s="97"/>
      <c r="F147" s="98"/>
      <c r="G147" s="63"/>
      <c r="H147" s="63"/>
      <c r="I147" s="99"/>
    </row>
    <row r="148" spans="2:9">
      <c r="B148" s="97"/>
      <c r="C148" s="97"/>
      <c r="E148" s="97"/>
      <c r="F148" s="98"/>
      <c r="G148" s="63"/>
      <c r="H148" s="63"/>
      <c r="I148" s="99"/>
    </row>
    <row r="149" spans="2:9">
      <c r="B149" s="97"/>
      <c r="C149" s="97"/>
      <c r="D149" s="100"/>
      <c r="E149" s="97"/>
      <c r="F149" s="98"/>
      <c r="G149" s="63"/>
      <c r="H149" s="63"/>
      <c r="I149" s="99"/>
    </row>
    <row r="150" spans="2:9">
      <c r="B150" s="97"/>
      <c r="C150" s="97"/>
      <c r="E150" s="97"/>
      <c r="F150" s="98"/>
      <c r="G150" s="63"/>
      <c r="H150" s="63"/>
      <c r="I150" s="99"/>
    </row>
    <row r="151" spans="2:9">
      <c r="B151" s="97"/>
      <c r="C151" s="97"/>
      <c r="D151" s="100"/>
      <c r="E151" s="97"/>
      <c r="F151" s="98"/>
      <c r="G151" s="63"/>
      <c r="H151" s="63"/>
      <c r="I151" s="99"/>
    </row>
    <row r="152" spans="2:9">
      <c r="B152" s="97"/>
      <c r="C152" s="97"/>
      <c r="E152" s="97"/>
      <c r="F152" s="98"/>
      <c r="G152" s="63"/>
      <c r="H152" s="63"/>
      <c r="I152" s="99"/>
    </row>
    <row r="153" spans="2:9">
      <c r="B153" s="97"/>
      <c r="C153" s="97"/>
      <c r="D153" s="100"/>
      <c r="E153" s="97"/>
      <c r="F153" s="98"/>
      <c r="G153" s="63"/>
      <c r="H153" s="63"/>
      <c r="I153" s="99"/>
    </row>
    <row r="154" spans="2:9">
      <c r="B154" s="97"/>
      <c r="C154" s="97"/>
      <c r="E154" s="97"/>
      <c r="F154" s="98"/>
      <c r="G154" s="63"/>
      <c r="H154" s="63"/>
      <c r="I154" s="99"/>
    </row>
    <row r="155" spans="2:9">
      <c r="B155" s="97"/>
      <c r="C155" s="97"/>
      <c r="D155" s="100"/>
      <c r="E155" s="97"/>
      <c r="F155" s="98"/>
      <c r="G155" s="63"/>
      <c r="H155" s="63"/>
      <c r="I155" s="99"/>
    </row>
    <row r="156" spans="2:9">
      <c r="B156" s="97"/>
      <c r="C156" s="97"/>
      <c r="E156" s="97"/>
      <c r="F156" s="98"/>
      <c r="G156" s="63"/>
      <c r="H156" s="63"/>
      <c r="I156" s="99"/>
    </row>
    <row r="157" spans="2:9">
      <c r="B157" s="97"/>
      <c r="C157" s="97"/>
      <c r="D157" s="100"/>
      <c r="E157" s="97"/>
      <c r="F157" s="98"/>
      <c r="G157" s="63"/>
      <c r="H157" s="63"/>
      <c r="I157" s="99"/>
    </row>
    <row r="158" spans="2:9">
      <c r="B158" s="97"/>
      <c r="C158" s="97"/>
      <c r="E158" s="97"/>
      <c r="F158" s="98"/>
      <c r="G158" s="63"/>
      <c r="H158" s="63"/>
      <c r="I158" s="99"/>
    </row>
    <row r="159" spans="2:9">
      <c r="B159" s="97"/>
      <c r="C159" s="97"/>
      <c r="D159" s="100"/>
      <c r="E159" s="97"/>
      <c r="F159" s="98"/>
      <c r="G159" s="63"/>
      <c r="H159" s="63"/>
      <c r="I159" s="99"/>
    </row>
    <row r="160" spans="2:9">
      <c r="B160" s="97"/>
      <c r="C160" s="97"/>
      <c r="E160" s="97"/>
      <c r="F160" s="98"/>
      <c r="G160" s="63"/>
      <c r="H160" s="63"/>
      <c r="I160" s="99"/>
    </row>
    <row r="161" spans="2:9">
      <c r="B161" s="97"/>
      <c r="C161" s="97"/>
      <c r="D161" s="100"/>
      <c r="E161" s="97"/>
      <c r="F161" s="98"/>
      <c r="G161" s="63"/>
      <c r="H161" s="63"/>
      <c r="I161" s="99"/>
    </row>
    <row r="162" spans="2:9">
      <c r="B162" s="97"/>
      <c r="C162" s="97"/>
      <c r="E162" s="97"/>
      <c r="F162" s="98"/>
      <c r="G162" s="63"/>
      <c r="H162" s="63"/>
      <c r="I162" s="99"/>
    </row>
    <row r="163" spans="2:9">
      <c r="B163" s="97"/>
      <c r="C163" s="97"/>
      <c r="D163" s="100"/>
      <c r="E163" s="97"/>
      <c r="F163" s="98"/>
      <c r="G163" s="63"/>
      <c r="H163" s="63"/>
      <c r="I163" s="99"/>
    </row>
    <row r="164" spans="2:9">
      <c r="B164" s="97"/>
      <c r="C164" s="97"/>
      <c r="E164" s="97"/>
      <c r="F164" s="98"/>
      <c r="G164" s="63"/>
      <c r="H164" s="63"/>
      <c r="I164" s="99"/>
    </row>
    <row r="165" spans="2:9">
      <c r="B165" s="97"/>
      <c r="C165" s="97"/>
      <c r="D165" s="100"/>
      <c r="E165" s="97"/>
      <c r="F165" s="98"/>
      <c r="G165" s="63"/>
      <c r="H165" s="63"/>
      <c r="I165" s="99"/>
    </row>
    <row r="166" spans="2:9">
      <c r="B166" s="97"/>
      <c r="C166" s="97"/>
      <c r="E166" s="97"/>
      <c r="F166" s="98"/>
      <c r="G166" s="63"/>
      <c r="H166" s="63"/>
      <c r="I166" s="99"/>
    </row>
    <row r="167" spans="2:9">
      <c r="B167" s="97"/>
      <c r="C167" s="97"/>
      <c r="D167" s="100"/>
      <c r="E167" s="97"/>
      <c r="F167" s="98"/>
      <c r="G167" s="63"/>
      <c r="H167" s="63"/>
      <c r="I167" s="99"/>
    </row>
    <row r="168" spans="2:9">
      <c r="B168" s="97"/>
      <c r="C168" s="97"/>
      <c r="E168" s="97"/>
      <c r="F168" s="98"/>
      <c r="G168" s="63"/>
      <c r="H168" s="63"/>
      <c r="I168" s="99"/>
    </row>
    <row r="169" spans="2:9">
      <c r="B169" s="97"/>
      <c r="C169" s="97"/>
      <c r="D169" s="100"/>
      <c r="E169" s="97"/>
      <c r="F169" s="98"/>
      <c r="G169" s="63"/>
      <c r="H169" s="63"/>
      <c r="I169" s="99"/>
    </row>
    <row r="170" spans="2:9">
      <c r="B170" s="97"/>
      <c r="C170" s="97"/>
      <c r="E170" s="97"/>
      <c r="F170" s="98"/>
      <c r="G170" s="63"/>
      <c r="H170" s="63"/>
      <c r="I170" s="99"/>
    </row>
    <row r="171" spans="2:9">
      <c r="B171" s="97"/>
      <c r="C171" s="97"/>
      <c r="D171" s="100"/>
      <c r="E171" s="97"/>
      <c r="F171" s="98"/>
      <c r="G171" s="63"/>
      <c r="H171" s="63"/>
      <c r="I171" s="99"/>
    </row>
    <row r="172" spans="2:9">
      <c r="B172" s="97"/>
      <c r="C172" s="97"/>
      <c r="E172" s="97"/>
      <c r="F172" s="98"/>
      <c r="G172" s="63"/>
      <c r="H172" s="63"/>
      <c r="I172" s="99"/>
    </row>
    <row r="173" spans="2:9">
      <c r="B173" s="97"/>
      <c r="C173" s="97"/>
      <c r="D173" s="100"/>
      <c r="E173" s="97"/>
      <c r="F173" s="98"/>
      <c r="G173" s="63"/>
      <c r="H173" s="63"/>
      <c r="I173" s="99"/>
    </row>
    <row r="174" spans="2:9">
      <c r="B174" s="97"/>
      <c r="C174" s="97"/>
      <c r="E174" s="97"/>
      <c r="F174" s="98"/>
      <c r="G174" s="63"/>
      <c r="H174" s="63"/>
      <c r="I174" s="99"/>
    </row>
    <row r="175" spans="2:9">
      <c r="B175" s="97"/>
      <c r="C175" s="97"/>
      <c r="D175" s="100"/>
      <c r="E175" s="97"/>
      <c r="F175" s="98"/>
      <c r="G175" s="63"/>
      <c r="H175" s="63"/>
      <c r="I175" s="99"/>
    </row>
    <row r="176" spans="2:9">
      <c r="B176" s="97"/>
      <c r="C176" s="97"/>
      <c r="E176" s="97"/>
      <c r="F176" s="98"/>
      <c r="G176" s="63"/>
      <c r="H176" s="63"/>
      <c r="I176" s="99"/>
    </row>
    <row r="177" spans="2:9">
      <c r="B177" s="97"/>
      <c r="C177" s="97"/>
      <c r="D177" s="100"/>
      <c r="E177" s="97"/>
      <c r="F177" s="98"/>
      <c r="G177" s="63"/>
      <c r="H177" s="63"/>
      <c r="I177" s="99"/>
    </row>
    <row r="178" spans="2:9">
      <c r="B178" s="97"/>
      <c r="C178" s="97"/>
      <c r="E178" s="97"/>
      <c r="F178" s="98"/>
      <c r="G178" s="63"/>
      <c r="H178" s="63"/>
      <c r="I178" s="99"/>
    </row>
    <row r="179" spans="2:9">
      <c r="B179" s="97"/>
      <c r="C179" s="97"/>
      <c r="D179" s="100"/>
      <c r="E179" s="97"/>
      <c r="F179" s="98"/>
      <c r="G179" s="63"/>
      <c r="H179" s="63"/>
      <c r="I179" s="99"/>
    </row>
    <row r="180" spans="2:9">
      <c r="B180" s="97"/>
      <c r="C180" s="97"/>
      <c r="E180" s="97"/>
      <c r="F180" s="98"/>
      <c r="G180" s="63"/>
      <c r="H180" s="63"/>
      <c r="I180" s="99"/>
    </row>
    <row r="181" spans="2:9">
      <c r="B181" s="97"/>
      <c r="C181" s="97"/>
      <c r="D181" s="100"/>
      <c r="E181" s="97"/>
      <c r="F181" s="98"/>
      <c r="G181" s="63"/>
      <c r="H181" s="63"/>
      <c r="I181" s="99"/>
    </row>
    <row r="182" spans="2:9">
      <c r="B182" s="97"/>
      <c r="C182" s="97"/>
      <c r="E182" s="97"/>
      <c r="F182" s="98"/>
      <c r="G182" s="63"/>
      <c r="H182" s="63"/>
      <c r="I182" s="99"/>
    </row>
    <row r="183" spans="2:9">
      <c r="B183" s="97"/>
      <c r="C183" s="97"/>
      <c r="D183" s="100"/>
      <c r="E183" s="97"/>
      <c r="F183" s="98"/>
      <c r="G183" s="63"/>
      <c r="H183" s="63"/>
      <c r="I183" s="99"/>
    </row>
    <row r="184" spans="2:9">
      <c r="B184" s="97"/>
      <c r="C184" s="97"/>
      <c r="E184" s="97"/>
      <c r="F184" s="98"/>
      <c r="G184" s="63"/>
      <c r="H184" s="63"/>
      <c r="I184" s="99"/>
    </row>
    <row r="185" spans="2:9">
      <c r="B185" s="97"/>
      <c r="C185" s="97"/>
      <c r="D185" s="100"/>
      <c r="E185" s="97"/>
      <c r="F185" s="98"/>
      <c r="G185" s="63"/>
      <c r="H185" s="63"/>
      <c r="I185" s="99"/>
    </row>
    <row r="186" spans="2:9">
      <c r="B186" s="97"/>
      <c r="C186" s="97"/>
      <c r="E186" s="97"/>
      <c r="F186" s="98"/>
      <c r="G186" s="63"/>
      <c r="H186" s="63"/>
      <c r="I186" s="99"/>
    </row>
    <row r="187" spans="2:9">
      <c r="B187" s="97"/>
      <c r="C187" s="97"/>
      <c r="D187" s="100"/>
      <c r="E187" s="97"/>
      <c r="F187" s="98"/>
      <c r="G187" s="63"/>
      <c r="H187" s="63"/>
      <c r="I187" s="99"/>
    </row>
    <row r="195" spans="2:9" ht="24" customHeight="1">
      <c r="B195" s="101"/>
      <c r="C195" s="102"/>
      <c r="D195" s="103"/>
      <c r="E195" s="104"/>
      <c r="F195" s="104"/>
      <c r="G195" s="105"/>
      <c r="H195" s="105"/>
      <c r="I195" s="105"/>
    </row>
  </sheetData>
  <mergeCells count="4">
    <mergeCell ref="D3:E3"/>
    <mergeCell ref="D2:E2"/>
    <mergeCell ref="D5:H5"/>
    <mergeCell ref="C42:H43"/>
  </mergeCells>
  <pageMargins left="0.98425196850393704" right="0.47244094488188981" top="0.78740157480314965" bottom="0.27559055118110237" header="0.6692913385826772" footer="0.23622047244094491"/>
  <pageSetup paperSize="9" scale="78" orientation="portrait" r:id="rId1"/>
  <headerFooter alignWithMargins="0">
    <oddFooter>&amp;C&amp;"Times New Roman,Obyčejné"&amp;12Stránka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pageSetUpPr fitToPage="1"/>
  </sheetPr>
  <dimension ref="A1:H27"/>
  <sheetViews>
    <sheetView tabSelected="1" zoomScaleNormal="100" workbookViewId="0">
      <selection activeCell="F6" sqref="F6"/>
    </sheetView>
  </sheetViews>
  <sheetFormatPr defaultColWidth="9.1796875" defaultRowHeight="14.5"/>
  <cols>
    <col min="1" max="1" width="9.1796875" style="146"/>
    <col min="2" max="2" width="24.26953125" style="148" customWidth="1"/>
    <col min="3" max="3" width="104.26953125" style="146" customWidth="1"/>
    <col min="4" max="4" width="6.26953125" style="147" customWidth="1"/>
    <col min="5" max="5" width="7.54296875" style="147" customWidth="1"/>
    <col min="6" max="6" width="20" style="147" customWidth="1"/>
    <col min="7" max="7" width="22.7265625" style="147" customWidth="1"/>
    <col min="8" max="8" width="22.26953125" style="146" customWidth="1"/>
    <col min="9" max="16384" width="9.1796875" style="146"/>
  </cols>
  <sheetData>
    <row r="1" spans="1:8" ht="52.9" customHeight="1">
      <c r="A1" s="225" t="s">
        <v>170</v>
      </c>
      <c r="B1" s="225"/>
      <c r="C1" s="225"/>
      <c r="D1" s="225"/>
      <c r="E1" s="225"/>
      <c r="F1" s="225"/>
      <c r="G1" s="225"/>
      <c r="H1" s="225"/>
    </row>
    <row r="2" spans="1:8" ht="15" customHeight="1">
      <c r="A2" s="226" t="s">
        <v>169</v>
      </c>
      <c r="B2" s="226"/>
      <c r="C2" s="226"/>
      <c r="D2" s="226"/>
      <c r="E2" s="226"/>
      <c r="F2" s="226"/>
      <c r="G2" s="226"/>
      <c r="H2" s="226"/>
    </row>
    <row r="3" spans="1:8" ht="15.75" customHeight="1" thickBot="1">
      <c r="A3" s="227"/>
      <c r="B3" s="227"/>
      <c r="C3" s="227"/>
      <c r="D3" s="227"/>
      <c r="E3" s="227"/>
      <c r="F3" s="227"/>
      <c r="G3" s="227"/>
      <c r="H3" s="227"/>
    </row>
    <row r="4" spans="1:8" ht="35.25" customHeight="1" thickBot="1">
      <c r="A4" s="172" t="s">
        <v>168</v>
      </c>
      <c r="B4" s="171" t="s">
        <v>6</v>
      </c>
      <c r="C4" s="170" t="s">
        <v>167</v>
      </c>
      <c r="D4" s="169" t="s">
        <v>166</v>
      </c>
      <c r="E4" s="169" t="s">
        <v>165</v>
      </c>
      <c r="F4" s="173" t="s">
        <v>164</v>
      </c>
      <c r="G4" s="168" t="s">
        <v>9</v>
      </c>
      <c r="H4" s="167" t="s">
        <v>163</v>
      </c>
    </row>
    <row r="5" spans="1:8" ht="28.5" customHeight="1" thickBot="1">
      <c r="A5" s="228" t="s">
        <v>162</v>
      </c>
      <c r="B5" s="229"/>
      <c r="C5" s="229"/>
      <c r="D5" s="229"/>
      <c r="E5" s="229"/>
      <c r="F5" s="229"/>
      <c r="G5" s="229"/>
      <c r="H5" s="230"/>
    </row>
    <row r="6" spans="1:8" ht="73" customHeight="1">
      <c r="A6" s="157">
        <v>1</v>
      </c>
      <c r="B6" s="166" t="s">
        <v>161</v>
      </c>
      <c r="C6" s="153" t="s">
        <v>160</v>
      </c>
      <c r="D6" s="163" t="s">
        <v>132</v>
      </c>
      <c r="E6" s="163">
        <v>1</v>
      </c>
      <c r="F6" s="162"/>
      <c r="G6" s="150">
        <f>E6*F6</f>
        <v>0</v>
      </c>
      <c r="H6" s="161" t="s">
        <v>137</v>
      </c>
    </row>
    <row r="7" spans="1:8" ht="198.5" customHeight="1" thickBot="1">
      <c r="A7" s="155">
        <v>2</v>
      </c>
      <c r="B7" s="165" t="s">
        <v>159</v>
      </c>
      <c r="C7" s="164" t="s">
        <v>158</v>
      </c>
      <c r="D7" s="163" t="s">
        <v>132</v>
      </c>
      <c r="E7" s="163">
        <v>1</v>
      </c>
      <c r="F7" s="162"/>
      <c r="G7" s="150">
        <f t="shared" ref="G7:G23" si="0">E7*F7</f>
        <v>0</v>
      </c>
      <c r="H7" s="161" t="s">
        <v>137</v>
      </c>
    </row>
    <row r="8" spans="1:8" ht="95.5" customHeight="1">
      <c r="A8" s="157">
        <v>3</v>
      </c>
      <c r="B8" s="160" t="s">
        <v>157</v>
      </c>
      <c r="C8" s="153" t="s">
        <v>181</v>
      </c>
      <c r="D8" s="152" t="s">
        <v>132</v>
      </c>
      <c r="E8" s="152">
        <v>1</v>
      </c>
      <c r="F8" s="151"/>
      <c r="G8" s="150">
        <f t="shared" si="0"/>
        <v>0</v>
      </c>
      <c r="H8" s="158" t="s">
        <v>137</v>
      </c>
    </row>
    <row r="9" spans="1:8" ht="36.5" thickBot="1">
      <c r="A9" s="155">
        <v>4</v>
      </c>
      <c r="B9" s="154" t="s">
        <v>156</v>
      </c>
      <c r="C9" s="153" t="s">
        <v>155</v>
      </c>
      <c r="D9" s="152" t="s">
        <v>132</v>
      </c>
      <c r="E9" s="152">
        <v>1</v>
      </c>
      <c r="F9" s="151"/>
      <c r="G9" s="150">
        <f t="shared" si="0"/>
        <v>0</v>
      </c>
      <c r="H9" s="158" t="s">
        <v>137</v>
      </c>
    </row>
    <row r="10" spans="1:8" ht="36">
      <c r="A10" s="157">
        <v>5</v>
      </c>
      <c r="B10" s="154" t="s">
        <v>154</v>
      </c>
      <c r="C10" s="159" t="s">
        <v>182</v>
      </c>
      <c r="D10" s="152" t="s">
        <v>11</v>
      </c>
      <c r="E10" s="152">
        <v>1</v>
      </c>
      <c r="F10" s="151"/>
      <c r="G10" s="150">
        <f t="shared" si="0"/>
        <v>0</v>
      </c>
      <c r="H10" s="158" t="s">
        <v>137</v>
      </c>
    </row>
    <row r="11" spans="1:8" ht="68" customHeight="1" thickBot="1">
      <c r="A11" s="155">
        <v>6</v>
      </c>
      <c r="B11" s="154" t="s">
        <v>153</v>
      </c>
      <c r="C11" s="153" t="s">
        <v>152</v>
      </c>
      <c r="D11" s="152" t="s">
        <v>132</v>
      </c>
      <c r="E11" s="152">
        <v>1</v>
      </c>
      <c r="F11" s="151"/>
      <c r="G11" s="150">
        <f t="shared" si="0"/>
        <v>0</v>
      </c>
      <c r="H11" s="158" t="s">
        <v>137</v>
      </c>
    </row>
    <row r="12" spans="1:8" ht="36">
      <c r="A12" s="157">
        <v>7</v>
      </c>
      <c r="B12" s="154" t="s">
        <v>151</v>
      </c>
      <c r="C12" s="153" t="s">
        <v>150</v>
      </c>
      <c r="D12" s="152" t="s">
        <v>11</v>
      </c>
      <c r="E12" s="152">
        <v>1</v>
      </c>
      <c r="F12" s="151"/>
      <c r="G12" s="150">
        <f t="shared" si="0"/>
        <v>0</v>
      </c>
      <c r="H12" s="158" t="s">
        <v>137</v>
      </c>
    </row>
    <row r="13" spans="1:8" ht="50" customHeight="1" thickBot="1">
      <c r="A13" s="155">
        <v>8</v>
      </c>
      <c r="B13" s="154" t="s">
        <v>176</v>
      </c>
      <c r="C13" s="153" t="s">
        <v>175</v>
      </c>
      <c r="D13" s="152" t="s">
        <v>11</v>
      </c>
      <c r="E13" s="152">
        <v>3</v>
      </c>
      <c r="F13" s="151"/>
      <c r="G13" s="150">
        <f t="shared" si="0"/>
        <v>0</v>
      </c>
      <c r="H13" s="158" t="s">
        <v>137</v>
      </c>
    </row>
    <row r="14" spans="1:8" ht="56" customHeight="1">
      <c r="A14" s="157">
        <v>9</v>
      </c>
      <c r="B14" s="154" t="s">
        <v>177</v>
      </c>
      <c r="C14" s="153" t="s">
        <v>178</v>
      </c>
      <c r="D14" s="152" t="s">
        <v>11</v>
      </c>
      <c r="E14" s="152">
        <v>2</v>
      </c>
      <c r="F14" s="151"/>
      <c r="G14" s="150">
        <f t="shared" si="0"/>
        <v>0</v>
      </c>
      <c r="H14" s="158" t="s">
        <v>137</v>
      </c>
    </row>
    <row r="15" spans="1:8" ht="59" customHeight="1" thickBot="1">
      <c r="A15" s="155">
        <v>10</v>
      </c>
      <c r="B15" s="154" t="s">
        <v>177</v>
      </c>
      <c r="C15" s="153" t="s">
        <v>179</v>
      </c>
      <c r="D15" s="152" t="s">
        <v>11</v>
      </c>
      <c r="E15" s="152">
        <v>2</v>
      </c>
      <c r="F15" s="151"/>
      <c r="G15" s="150">
        <f t="shared" si="0"/>
        <v>0</v>
      </c>
      <c r="H15" s="158" t="s">
        <v>137</v>
      </c>
    </row>
    <row r="16" spans="1:8" ht="36">
      <c r="A16" s="157">
        <v>11</v>
      </c>
      <c r="B16" s="154" t="s">
        <v>149</v>
      </c>
      <c r="C16" s="153" t="s">
        <v>148</v>
      </c>
      <c r="D16" s="152" t="s">
        <v>11</v>
      </c>
      <c r="E16" s="152">
        <v>2</v>
      </c>
      <c r="F16" s="151"/>
      <c r="G16" s="150">
        <f t="shared" si="0"/>
        <v>0</v>
      </c>
      <c r="H16" s="158" t="s">
        <v>137</v>
      </c>
    </row>
    <row r="17" spans="1:8" ht="36.5" thickBot="1">
      <c r="A17" s="155">
        <v>12</v>
      </c>
      <c r="B17" s="154" t="s">
        <v>147</v>
      </c>
      <c r="C17" s="153" t="s">
        <v>146</v>
      </c>
      <c r="D17" s="152" t="s">
        <v>11</v>
      </c>
      <c r="E17" s="152">
        <v>18</v>
      </c>
      <c r="F17" s="151"/>
      <c r="G17" s="150">
        <f t="shared" si="0"/>
        <v>0</v>
      </c>
      <c r="H17" s="158" t="s">
        <v>137</v>
      </c>
    </row>
    <row r="18" spans="1:8" ht="58.5" customHeight="1">
      <c r="A18" s="157">
        <v>13</v>
      </c>
      <c r="B18" s="154" t="s">
        <v>145</v>
      </c>
      <c r="C18" s="153" t="s">
        <v>144</v>
      </c>
      <c r="D18" s="152" t="s">
        <v>11</v>
      </c>
      <c r="E18" s="152">
        <v>20</v>
      </c>
      <c r="F18" s="151"/>
      <c r="G18" s="150">
        <f t="shared" si="0"/>
        <v>0</v>
      </c>
      <c r="H18" s="158" t="s">
        <v>137</v>
      </c>
    </row>
    <row r="19" spans="1:8" ht="46.5" customHeight="1" thickBot="1">
      <c r="A19" s="155">
        <v>14</v>
      </c>
      <c r="B19" s="154" t="s">
        <v>143</v>
      </c>
      <c r="C19" s="153" t="s">
        <v>142</v>
      </c>
      <c r="D19" s="152" t="s">
        <v>132</v>
      </c>
      <c r="E19" s="152">
        <v>1</v>
      </c>
      <c r="F19" s="151"/>
      <c r="G19" s="150">
        <f t="shared" si="0"/>
        <v>0</v>
      </c>
      <c r="H19" s="158" t="s">
        <v>137</v>
      </c>
    </row>
    <row r="20" spans="1:8" ht="43.5" customHeight="1">
      <c r="A20" s="157">
        <v>15</v>
      </c>
      <c r="B20" s="154" t="s">
        <v>141</v>
      </c>
      <c r="C20" s="153" t="s">
        <v>140</v>
      </c>
      <c r="D20" s="152" t="s">
        <v>11</v>
      </c>
      <c r="E20" s="152">
        <v>1</v>
      </c>
      <c r="F20" s="151"/>
      <c r="G20" s="150">
        <f t="shared" si="0"/>
        <v>0</v>
      </c>
      <c r="H20" s="158" t="s">
        <v>137</v>
      </c>
    </row>
    <row r="21" spans="1:8" ht="45.5" customHeight="1" thickBot="1">
      <c r="A21" s="155">
        <v>16</v>
      </c>
      <c r="B21" s="154" t="s">
        <v>139</v>
      </c>
      <c r="C21" s="153" t="s">
        <v>138</v>
      </c>
      <c r="D21" s="152" t="s">
        <v>11</v>
      </c>
      <c r="E21" s="152">
        <v>1</v>
      </c>
      <c r="F21" s="151"/>
      <c r="G21" s="150">
        <f t="shared" si="0"/>
        <v>0</v>
      </c>
      <c r="H21" s="158" t="s">
        <v>137</v>
      </c>
    </row>
    <row r="22" spans="1:8" ht="44.5" customHeight="1">
      <c r="A22" s="157">
        <v>17</v>
      </c>
      <c r="B22" s="154" t="s">
        <v>136</v>
      </c>
      <c r="C22" s="153" t="s">
        <v>135</v>
      </c>
      <c r="D22" s="152" t="s">
        <v>132</v>
      </c>
      <c r="E22" s="152">
        <v>1</v>
      </c>
      <c r="F22" s="151"/>
      <c r="G22" s="150">
        <f t="shared" si="0"/>
        <v>0</v>
      </c>
      <c r="H22" s="156"/>
    </row>
    <row r="23" spans="1:8" ht="35.5" customHeight="1">
      <c r="A23" s="155">
        <v>18</v>
      </c>
      <c r="B23" s="154" t="s">
        <v>134</v>
      </c>
      <c r="C23" s="153" t="s">
        <v>133</v>
      </c>
      <c r="D23" s="152" t="s">
        <v>132</v>
      </c>
      <c r="E23" s="152">
        <v>1</v>
      </c>
      <c r="F23" s="151"/>
      <c r="G23" s="150">
        <f t="shared" si="0"/>
        <v>0</v>
      </c>
      <c r="H23" s="149"/>
    </row>
    <row r="24" spans="1:8">
      <c r="B24" s="232" t="s">
        <v>131</v>
      </c>
      <c r="C24" s="233"/>
      <c r="D24" s="233"/>
      <c r="E24" s="233"/>
      <c r="F24" s="234"/>
      <c r="G24" s="238">
        <f>SUM(G6:G23)</f>
        <v>0</v>
      </c>
    </row>
    <row r="25" spans="1:8">
      <c r="B25" s="235"/>
      <c r="C25" s="236"/>
      <c r="D25" s="236"/>
      <c r="E25" s="236"/>
      <c r="F25" s="237"/>
      <c r="G25" s="238"/>
    </row>
    <row r="26" spans="1:8">
      <c r="C26" s="231" t="s">
        <v>180</v>
      </c>
    </row>
    <row r="27" spans="1:8">
      <c r="C27" s="231"/>
    </row>
  </sheetData>
  <mergeCells count="6">
    <mergeCell ref="A1:H1"/>
    <mergeCell ref="A2:H3"/>
    <mergeCell ref="A5:H5"/>
    <mergeCell ref="C26:C27"/>
    <mergeCell ref="B24:F25"/>
    <mergeCell ref="G24:G25"/>
  </mergeCells>
  <pageMargins left="0.25" right="0.25" top="0.75" bottom="0.75" header="0.3" footer="0.3"/>
  <pageSetup paperSize="9" scale="70" fitToHeight="0"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6</vt:i4>
      </vt:variant>
      <vt:variant>
        <vt:lpstr>Pojmenované oblasti</vt:lpstr>
      </vt:variant>
      <vt:variant>
        <vt:i4>5</vt:i4>
      </vt:variant>
    </vt:vector>
  </HeadingPairs>
  <TitlesOfParts>
    <vt:vector size="11" baseType="lpstr">
      <vt:lpstr>Titulka</vt:lpstr>
      <vt:lpstr>Úvod</vt:lpstr>
      <vt:lpstr>Rekapitulace</vt:lpstr>
      <vt:lpstr>KT</vt:lpstr>
      <vt:lpstr>SK</vt:lpstr>
      <vt:lpstr>IT</vt:lpstr>
      <vt:lpstr>KT!Oblast_tisku</vt:lpstr>
      <vt:lpstr>Rekapitulace!Oblast_tisku</vt:lpstr>
      <vt:lpstr>SK!Oblast_tisku</vt:lpstr>
      <vt:lpstr>Titulka!Oblast_tisku</vt:lpstr>
      <vt:lpstr>Úvod!Oblast_tisku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2024-05-21T09:22:01Z</cp:lastPrinted>
  <dcterms:created xsi:type="dcterms:W3CDTF">2008-10-05T19:10:50Z</dcterms:created>
  <dcterms:modified xsi:type="dcterms:W3CDTF">2024-05-21T12:25:29Z</dcterms:modified>
</cp:coreProperties>
</file>